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ivetestnclcollac.sharepoint.com/sites/FSNCGPayroll/Shared Documents/34 Pay Award Calculations/2026 Pay Award (if there is any)/2026 04 01/"/>
    </mc:Choice>
  </mc:AlternateContent>
  <xr:revisionPtr revIDLastSave="86" documentId="8_{B8CC4CA3-E937-4D89-8C33-87B2C681FD11}" xr6:coauthVersionLast="47" xr6:coauthVersionMax="47" xr10:uidLastSave="{F07B0C5B-FB02-4A82-8FD8-3AAB3D350691}"/>
  <bookViews>
    <workbookView xWindow="-28920" yWindow="-120" windowWidth="29040" windowHeight="15720" tabRatio="945" firstSheet="5" activeTab="5" xr2:uid="{30F34B7F-F66B-4295-B8E7-EF0D3C048EE5}"/>
  </bookViews>
  <sheets>
    <sheet name="NCG Payscales Summary" sheetId="1" r:id="rId1"/>
    <sheet name="Professional Services" sheetId="6" r:id="rId2"/>
    <sheet name="Carlisle College" sheetId="2" r:id="rId3"/>
    <sheet name="Kidderminster College" sheetId="3" r:id="rId4"/>
    <sheet name="Lewisham College" sheetId="4" r:id="rId5"/>
    <sheet name="Newcastle College" sheetId="11" r:id="rId6"/>
    <sheet name="Newcastle 6th Form College" sheetId="8" r:id="rId7"/>
    <sheet name="Southwark College" sheetId="5" r:id="rId8"/>
    <sheet name="West Lancashire College" sheetId="9" r:id="rId9"/>
    <sheet name="Annualised Payscales" sheetId="12" r:id="rId10"/>
    <sheet name="National Minimum Wage" sheetId="10" r:id="rId11"/>
    <sheet name="Real Living Wage" sheetId="7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2" l="1"/>
  <c r="B12" i="12"/>
  <c r="B11" i="12"/>
  <c r="B10" i="12"/>
  <c r="C10" i="12" l="1"/>
  <c r="D10" i="12" s="1"/>
  <c r="C11" i="12"/>
  <c r="D11" i="12" s="1"/>
  <c r="C12" i="12"/>
  <c r="D12" i="12" s="1"/>
  <c r="C13" i="12"/>
  <c r="D13" i="12" s="1"/>
  <c r="B50" i="12"/>
  <c r="C50" i="12" s="1"/>
  <c r="D50" i="12" s="1"/>
  <c r="B51" i="12"/>
  <c r="C51" i="12" s="1"/>
  <c r="D51" i="12" s="1"/>
  <c r="B52" i="12"/>
  <c r="C52" i="12" s="1"/>
  <c r="D52" i="12" s="1"/>
  <c r="B53" i="12"/>
  <c r="C53" i="12" s="1"/>
  <c r="D53" i="12" s="1"/>
  <c r="B54" i="12"/>
  <c r="C54" i="12" s="1"/>
  <c r="D54" i="12" s="1"/>
  <c r="B55" i="12"/>
  <c r="C55" i="12" s="1"/>
  <c r="D55" i="12" s="1"/>
  <c r="B56" i="12"/>
  <c r="C56" i="12" s="1"/>
  <c r="D56" i="12" s="1"/>
  <c r="B57" i="12"/>
  <c r="C57" i="12" s="1"/>
  <c r="D57" i="12" s="1"/>
  <c r="B58" i="12"/>
  <c r="C58" i="12" s="1"/>
  <c r="D58" i="12" s="1"/>
  <c r="B59" i="12"/>
  <c r="C59" i="12" s="1"/>
  <c r="D59" i="12" s="1"/>
  <c r="B60" i="12"/>
  <c r="C60" i="12" s="1"/>
  <c r="D60" i="12" s="1"/>
  <c r="B61" i="12"/>
  <c r="C61" i="12" s="1"/>
  <c r="D61" i="12" s="1"/>
  <c r="B62" i="12"/>
  <c r="C62" i="12" s="1"/>
  <c r="D62" i="12" s="1"/>
  <c r="B63" i="12"/>
  <c r="C63" i="12" s="1"/>
  <c r="D63" i="12" s="1"/>
  <c r="B64" i="12"/>
  <c r="C64" i="12" s="1"/>
  <c r="D64" i="12" s="1"/>
  <c r="B65" i="12"/>
  <c r="C65" i="12" s="1"/>
  <c r="D65" i="12" s="1"/>
  <c r="B66" i="12"/>
  <c r="C66" i="12" s="1"/>
  <c r="D66" i="12" s="1"/>
  <c r="B49" i="12"/>
  <c r="C49" i="12" s="1"/>
  <c r="D49" i="12" s="1"/>
  <c r="B48" i="12"/>
  <c r="C48" i="12" s="1"/>
  <c r="D48" i="12" s="1"/>
  <c r="B43" i="12"/>
  <c r="B42" i="12"/>
  <c r="B41" i="12"/>
  <c r="B36" i="12"/>
  <c r="B35" i="12"/>
  <c r="B34" i="12"/>
  <c r="B33" i="12"/>
  <c r="B32" i="12"/>
  <c r="B31" i="12"/>
  <c r="B30" i="12"/>
  <c r="B25" i="12"/>
  <c r="C25" i="12" s="1"/>
  <c r="D25" i="12" s="1"/>
  <c r="B24" i="12"/>
  <c r="C24" i="12" s="1"/>
  <c r="D24" i="12" s="1"/>
  <c r="C23" i="12"/>
  <c r="D23" i="12" s="1"/>
  <c r="B22" i="12"/>
  <c r="C22" i="12" s="1"/>
  <c r="B21" i="12"/>
  <c r="C21" i="12" s="1"/>
  <c r="D21" i="12" s="1"/>
  <c r="B20" i="12"/>
  <c r="C20" i="12" s="1"/>
  <c r="D20" i="12" s="1"/>
  <c r="B19" i="12"/>
  <c r="C19" i="12" s="1"/>
  <c r="D19" i="12" s="1"/>
  <c r="C41" i="12" l="1"/>
  <c r="D41" i="12" s="1"/>
  <c r="C33" i="12"/>
  <c r="D33" i="12" s="1"/>
  <c r="C31" i="12"/>
  <c r="D31" i="12" s="1"/>
  <c r="C32" i="12"/>
  <c r="D32" i="12" s="1"/>
  <c r="C34" i="12"/>
  <c r="D34" i="12" s="1"/>
  <c r="C35" i="12"/>
  <c r="D35" i="12" s="1"/>
  <c r="C36" i="12"/>
  <c r="D36" i="12" s="1"/>
  <c r="C42" i="12"/>
  <c r="D42" i="12" s="1"/>
  <c r="C43" i="12"/>
  <c r="D43" i="12" s="1"/>
  <c r="C30" i="12"/>
  <c r="D30" i="12" s="1"/>
  <c r="D22" i="12"/>
  <c r="C18" i="12"/>
  <c r="D18" i="12" s="1"/>
  <c r="I33" i="2" l="1"/>
</calcChain>
</file>

<file path=xl/sharedStrings.xml><?xml version="1.0" encoding="utf-8"?>
<sst xmlns="http://schemas.openxmlformats.org/spreadsheetml/2006/main" count="1274" uniqueCount="457">
  <si>
    <t>NCG Payscale Booklet</t>
  </si>
  <si>
    <t xml:space="preserve">£500 consolidated payment </t>
  </si>
  <si>
    <t>AOC Pay Scales</t>
  </si>
  <si>
    <t>Payscale</t>
  </si>
  <si>
    <t>Scalepoint</t>
  </si>
  <si>
    <t>Value</t>
  </si>
  <si>
    <t>Grade</t>
  </si>
  <si>
    <t>CAR Support A</t>
  </si>
  <si>
    <t>CAR Support B</t>
  </si>
  <si>
    <t>CAR Support C</t>
  </si>
  <si>
    <t>CAR Support D</t>
  </si>
  <si>
    <t>CAR Support E</t>
  </si>
  <si>
    <t>CAR Support F</t>
  </si>
  <si>
    <t>CAR Support G</t>
  </si>
  <si>
    <t>CAR Support H</t>
  </si>
  <si>
    <t>Support Staff B9</t>
  </si>
  <si>
    <t>Support Staff B10</t>
  </si>
  <si>
    <t>Support Staff B11</t>
  </si>
  <si>
    <t>Support Staff B12</t>
  </si>
  <si>
    <t>Support Staff C13</t>
  </si>
  <si>
    <t>Support Staff C14</t>
  </si>
  <si>
    <t>Support Staff C15</t>
  </si>
  <si>
    <t>Support Staff C16</t>
  </si>
  <si>
    <t>Support Staff D17</t>
  </si>
  <si>
    <t>Support Staff D18</t>
  </si>
  <si>
    <t>Support Staff D19</t>
  </si>
  <si>
    <t>Support Staff D20</t>
  </si>
  <si>
    <t>Support Staff E21</t>
  </si>
  <si>
    <t>Support Staff E22</t>
  </si>
  <si>
    <t>Support Staff E23</t>
  </si>
  <si>
    <t>Support Staff E24</t>
  </si>
  <si>
    <t>HP Lecturer One off Grade</t>
  </si>
  <si>
    <t>CAR HP FQM</t>
  </si>
  <si>
    <t>CAR HP Lecturer 1 FQT</t>
  </si>
  <si>
    <t>CAR HP Lecturer 2 UQT</t>
  </si>
  <si>
    <t>CAR HPL UQM</t>
  </si>
  <si>
    <t>CAR HPL FQM</t>
  </si>
  <si>
    <t>CAR HPL FQT</t>
  </si>
  <si>
    <t>CAR HPL UQT</t>
  </si>
  <si>
    <t>CAR One Off Lecturer</t>
  </si>
  <si>
    <t>Lecturer C-D</t>
  </si>
  <si>
    <t>Lecturer E-H</t>
  </si>
  <si>
    <t>Lecturer I</t>
  </si>
  <si>
    <t>Lecturer I378</t>
  </si>
  <si>
    <t>CAR MGT H</t>
  </si>
  <si>
    <t>CAR MGT I</t>
  </si>
  <si>
    <t>CAR MGT J</t>
  </si>
  <si>
    <t>CAR MGT K</t>
  </si>
  <si>
    <t>CAR MGT L</t>
  </si>
  <si>
    <t>Kidderminster College Pay Scales</t>
  </si>
  <si>
    <t>Carlisle College Pay Scales</t>
  </si>
  <si>
    <t xml:space="preserve"> </t>
  </si>
  <si>
    <t>KID Scale 1</t>
  </si>
  <si>
    <t>KID Scale 2</t>
  </si>
  <si>
    <t>KID Scale 3</t>
  </si>
  <si>
    <t>KID Scale 4</t>
  </si>
  <si>
    <t>KID Scale 5</t>
  </si>
  <si>
    <t>KID Scale 6</t>
  </si>
  <si>
    <t>KID SO1</t>
  </si>
  <si>
    <t>KID SO2</t>
  </si>
  <si>
    <t>KID PO1</t>
  </si>
  <si>
    <t>KID PO2</t>
  </si>
  <si>
    <t>KID PO3</t>
  </si>
  <si>
    <t>KID PO4</t>
  </si>
  <si>
    <t>Support (L2)</t>
  </si>
  <si>
    <t>Scale 2 11 (L1)</t>
  </si>
  <si>
    <t>Scale 2 12</t>
  </si>
  <si>
    <t>Scale 2 13</t>
  </si>
  <si>
    <t>Lecturer / Assessor A</t>
  </si>
  <si>
    <t>Lecturer / Assessor B</t>
  </si>
  <si>
    <t>Recreational Tutor</t>
  </si>
  <si>
    <t>Facilitator (Classroom Supervisor)</t>
  </si>
  <si>
    <t>Classroom Setup</t>
  </si>
  <si>
    <t>Lecturer</t>
  </si>
  <si>
    <t>Management</t>
  </si>
  <si>
    <t>Lewisham College Pay Scales</t>
  </si>
  <si>
    <t>LEW Support LC12</t>
  </si>
  <si>
    <t>LEW Support LC11</t>
  </si>
  <si>
    <t>LEW Support LC10</t>
  </si>
  <si>
    <t>LEW Support LC9</t>
  </si>
  <si>
    <t>LEW Support LC7</t>
  </si>
  <si>
    <t>LSC HP2</t>
  </si>
  <si>
    <t>LSC HP3</t>
  </si>
  <si>
    <t>LSC HP4</t>
  </si>
  <si>
    <t>LSC HP5</t>
  </si>
  <si>
    <t>LSC HP6</t>
  </si>
  <si>
    <t>LSC HP7</t>
  </si>
  <si>
    <t>LSC HP8</t>
  </si>
  <si>
    <t>LSC HP9</t>
  </si>
  <si>
    <t>LSC HP10</t>
  </si>
  <si>
    <t>LSC HP11</t>
  </si>
  <si>
    <t>LSC HP12</t>
  </si>
  <si>
    <t>LSC HP13</t>
  </si>
  <si>
    <t>LSC HP14</t>
  </si>
  <si>
    <t>LEW MGT LC6</t>
  </si>
  <si>
    <t>NCG Lecturer 1-11</t>
  </si>
  <si>
    <t>Southwark College Pay Scales</t>
  </si>
  <si>
    <t>SOU Support 15</t>
  </si>
  <si>
    <t>SOU Support 17</t>
  </si>
  <si>
    <t>SOU Support 19</t>
  </si>
  <si>
    <t>Professional Services Pay Scales</t>
  </si>
  <si>
    <t>NCL Fixed AoC Point 04</t>
  </si>
  <si>
    <t>NCL Fixed AoC Point 05</t>
  </si>
  <si>
    <t>NCL Fixed AoC Point 06</t>
  </si>
  <si>
    <t>NCL Fixed AoC Point 07</t>
  </si>
  <si>
    <t>NCL Fixed AoC Point 08</t>
  </si>
  <si>
    <t>NCL Fixed AoC Point 09</t>
  </si>
  <si>
    <t>NCL Fixed AoC Point 10</t>
  </si>
  <si>
    <t>NCL Fixed AoC Point 11</t>
  </si>
  <si>
    <t>NCL Fixed AoC Point 12</t>
  </si>
  <si>
    <t>NCL Fixed AoC Point 13</t>
  </si>
  <si>
    <t>NCL Fixed AoC Point 14</t>
  </si>
  <si>
    <t>NCL Fixed AoC Point 15</t>
  </si>
  <si>
    <t>NCL Fixed AoC Point 16</t>
  </si>
  <si>
    <t>NCL Fixed AoC Point 17</t>
  </si>
  <si>
    <t>NCL Fixed AoC Point 18</t>
  </si>
  <si>
    <t>NCL Fixed AoC Point 19</t>
  </si>
  <si>
    <t>NCL Fixed AoC Point 20</t>
  </si>
  <si>
    <t>NCL Fixed AoC Point 21</t>
  </si>
  <si>
    <t>NCL Fixed AoC Point 22</t>
  </si>
  <si>
    <t>NCL Fixed AoC Point 23</t>
  </si>
  <si>
    <t>NCL Fixed AoC Point 24</t>
  </si>
  <si>
    <t>NCL Fixed AoC Point 25</t>
  </si>
  <si>
    <t>NCL Fixed AoC Point 26</t>
  </si>
  <si>
    <t>NCL Fixed AoC Point 27</t>
  </si>
  <si>
    <t>NCL Fixed AoC Point 28</t>
  </si>
  <si>
    <t>NCL Fixed AoC Point 29</t>
  </si>
  <si>
    <t>NCL Fixed AoC Point 30</t>
  </si>
  <si>
    <t>NCL Fixed AoC Point 31</t>
  </si>
  <si>
    <t>NCL Fixed AoC Point 32</t>
  </si>
  <si>
    <t>NCL Fixed AoC Point 33</t>
  </si>
  <si>
    <t>NCL Fixed AoC Point 34</t>
  </si>
  <si>
    <t>NCL Fixed AoC Point 35</t>
  </si>
  <si>
    <t>NCL Fixed AoC Point 36</t>
  </si>
  <si>
    <t>NCL Fixed AoC Point 37</t>
  </si>
  <si>
    <t>NCL Fixed AoC Point 38</t>
  </si>
  <si>
    <t>NCL Fixed AoC Point 39</t>
  </si>
  <si>
    <t>NCL Fixed AoC Point 40</t>
  </si>
  <si>
    <t>NCL Fixed AoC Point 41</t>
  </si>
  <si>
    <t>NCL Fixed AoC Point 42</t>
  </si>
  <si>
    <t>NCL Fixed AoC Point 43</t>
  </si>
  <si>
    <t>NCL Fixed AoC Point 44</t>
  </si>
  <si>
    <t>NCL Fixed AoC Point 45</t>
  </si>
  <si>
    <t>NCL Fixed AoC Point 46</t>
  </si>
  <si>
    <t>NCL Fixed AoC Point 47</t>
  </si>
  <si>
    <t>NCL Fixed AoC Point 48</t>
  </si>
  <si>
    <t>NCL Fixed AoC Point 49</t>
  </si>
  <si>
    <t>NCL Fixed AoC Point 50</t>
  </si>
  <si>
    <t>NCL Fixed AoC Point 51</t>
  </si>
  <si>
    <t>NCL Fixed AoC Point 52</t>
  </si>
  <si>
    <t>NCL Fixed AoC Point 53</t>
  </si>
  <si>
    <t>NCL Fixed AoC Point 54</t>
  </si>
  <si>
    <t>NCL Fixed AoC Point 55</t>
  </si>
  <si>
    <t>NCL Fixed AoC Point 56</t>
  </si>
  <si>
    <t>NCL Fixed AoC Point 57</t>
  </si>
  <si>
    <t>NCL Fixed AoC Point 58</t>
  </si>
  <si>
    <t>NCL Fixed AoC Point 59</t>
  </si>
  <si>
    <t>NCL Fixed AoC Point 60</t>
  </si>
  <si>
    <t>NCL Fixed AoC Point 61</t>
  </si>
  <si>
    <t>NCL Fixed AoC Point 62</t>
  </si>
  <si>
    <t>NCL Fixed AoC Point 63</t>
  </si>
  <si>
    <t>NCL Fixed AoC Point 64</t>
  </si>
  <si>
    <t>NCL Fixed AoC Point 65</t>
  </si>
  <si>
    <t>NCL Fixed AoC Point 66</t>
  </si>
  <si>
    <t>NCL Fixed AoC Point 67</t>
  </si>
  <si>
    <t>NCL Fixed AoC Point 68</t>
  </si>
  <si>
    <t>NCL Manual A</t>
  </si>
  <si>
    <t>NCL Manual B</t>
  </si>
  <si>
    <t>NCL Manual C</t>
  </si>
  <si>
    <t>NCL Manual D</t>
  </si>
  <si>
    <t>NCL Manual E</t>
  </si>
  <si>
    <t>NCL Manual F</t>
  </si>
  <si>
    <t>NCL Manual H</t>
  </si>
  <si>
    <t>NCL Support Grade B</t>
  </si>
  <si>
    <t>NCL Support Grade D</t>
  </si>
  <si>
    <t>NCL Support Grade E</t>
  </si>
  <si>
    <t>NCL Support Grade F</t>
  </si>
  <si>
    <t>NCL Support Grade H</t>
  </si>
  <si>
    <t>NCL Support Grade J</t>
  </si>
  <si>
    <t>NCL Support Grade K</t>
  </si>
  <si>
    <t>NCL Support Grade L</t>
  </si>
  <si>
    <t>NCL Support Grade M</t>
  </si>
  <si>
    <t>NCL Support Grade N</t>
  </si>
  <si>
    <t>Newcastle 6th Form College Pay Scales</t>
  </si>
  <si>
    <t>Instructor</t>
  </si>
  <si>
    <t>NSFC Teacher</t>
  </si>
  <si>
    <t>NSFC Teacher 1-10</t>
  </si>
  <si>
    <t>NCL Instructor 1</t>
  </si>
  <si>
    <t>NCL Instructor 2</t>
  </si>
  <si>
    <t>NCL Instructor 3</t>
  </si>
  <si>
    <t>West Lancashire College Pay Scales</t>
  </si>
  <si>
    <t>WLC PT 07</t>
  </si>
  <si>
    <t>WLC PT 10</t>
  </si>
  <si>
    <t>WLC PT 12</t>
  </si>
  <si>
    <t>WLC PT 13</t>
  </si>
  <si>
    <t>WLC PT 16</t>
  </si>
  <si>
    <t>WLC PT 21</t>
  </si>
  <si>
    <t>WLC PT 22</t>
  </si>
  <si>
    <t>WLC PT 25</t>
  </si>
  <si>
    <t>WLC PT 27</t>
  </si>
  <si>
    <t>WLC PT 30</t>
  </si>
  <si>
    <t>WLC PT 36</t>
  </si>
  <si>
    <t>WLC PT 42</t>
  </si>
  <si>
    <t>WLC PT 48</t>
  </si>
  <si>
    <t>WLC PT 49</t>
  </si>
  <si>
    <t>WLC PT 50</t>
  </si>
  <si>
    <t>WLC PT 51</t>
  </si>
  <si>
    <t>WLC PT 55</t>
  </si>
  <si>
    <t>Qualified Lecturer Scale</t>
  </si>
  <si>
    <t>WLC Lecturer</t>
  </si>
  <si>
    <t>Unqualified Lecturer Scale</t>
  </si>
  <si>
    <t>WLC Learning Support Assistant</t>
  </si>
  <si>
    <t>WLC Learning Support Assistant + admin</t>
  </si>
  <si>
    <t>WLC Unqualified Lecturer L316</t>
  </si>
  <si>
    <t>WLC Qualified Lecturer L327</t>
  </si>
  <si>
    <t>WLC Qualified Specialist Lecturer L328</t>
  </si>
  <si>
    <t>WLC Qualified Specialist Lecturer L329</t>
  </si>
  <si>
    <t>WLC Qualified Specialist Lecturer L330</t>
  </si>
  <si>
    <t>WLC Qualified Specialist Lecturer L331</t>
  </si>
  <si>
    <t>WLC Qualified Specialist Lecturer L332</t>
  </si>
  <si>
    <t>WLC Qualified Specialist Lecturer L333</t>
  </si>
  <si>
    <t>WLC Qualified Specialist Lecturer L334</t>
  </si>
  <si>
    <t>WLC Unqualified Lecturer L416</t>
  </si>
  <si>
    <t>WLC Qualified Specialist Lecturer L427</t>
  </si>
  <si>
    <t>WLC Qualified Specialist Lecturer L428</t>
  </si>
  <si>
    <t>WLC Qualified Specialist Lecturer L429</t>
  </si>
  <si>
    <t>WLC Qualified Specialist Lecturer L430</t>
  </si>
  <si>
    <t>WLC Qualified Specialist Lecturer L431</t>
  </si>
  <si>
    <t>WLC Qualified Specialist Lecturer L432</t>
  </si>
  <si>
    <t>WLC Qualified Specialist Lecturer L433</t>
  </si>
  <si>
    <t>WLC Qualified Specialist Lecturer L434</t>
  </si>
  <si>
    <t>WLC One Off Worker</t>
  </si>
  <si>
    <t>Real Living Wage Pay Scales</t>
  </si>
  <si>
    <t>Living Wage</t>
  </si>
  <si>
    <t>Living Wage (35 Hrs)</t>
  </si>
  <si>
    <t>Living Wage (35.75 Hrs)</t>
  </si>
  <si>
    <t>Living Wage (36Hrs)</t>
  </si>
  <si>
    <t>Living Wage (36.5 Hrs)</t>
  </si>
  <si>
    <t>Living Wage (37 Hrs)</t>
  </si>
  <si>
    <t>Living Wage (37.5 Hrs)</t>
  </si>
  <si>
    <t>Living Wage (40 Hrs)</t>
  </si>
  <si>
    <t>London Living Wage (35 Hrs)</t>
  </si>
  <si>
    <t>National Minimum Wage Pay Scales</t>
  </si>
  <si>
    <t>NMW App (35 Hrs)</t>
  </si>
  <si>
    <t>NMW App (35.75 Hrs)</t>
  </si>
  <si>
    <t>NMW App (36 Hrs)</t>
  </si>
  <si>
    <t>NMW App (36.5 Hrs)</t>
  </si>
  <si>
    <t>NMW App (37 Hrs)</t>
  </si>
  <si>
    <t>NMW App (37.5 Hrs)</t>
  </si>
  <si>
    <t>NMW App (40 Hrs)</t>
  </si>
  <si>
    <t>NMW Under 18 (35 Hrs)</t>
  </si>
  <si>
    <t>NMW Under 18 (35.75 Hrs)</t>
  </si>
  <si>
    <t>NMW Under 18 (36 Hrs)</t>
  </si>
  <si>
    <t>NMW Under 18 (36.5 Hrs)</t>
  </si>
  <si>
    <t>NMW Under 18 (37 Hrs)</t>
  </si>
  <si>
    <t>NMW Under 18 (37.5 Hrs)</t>
  </si>
  <si>
    <t>NMW Under 18 (40 Hrs)</t>
  </si>
  <si>
    <t>NMW 18-20 (35 Hrs)</t>
  </si>
  <si>
    <t>NMW 18-20 (35.75 Hrs)</t>
  </si>
  <si>
    <t>NMW 18-20 (36 Hrs)</t>
  </si>
  <si>
    <t>NMW 18-20 (36.5 Hrs)</t>
  </si>
  <si>
    <t>NMW 18-20 (37 Hrs)</t>
  </si>
  <si>
    <t>NMW 18-20 (37.5 Hrs)</t>
  </si>
  <si>
    <t>NMW 18-20 (40 Hrs)</t>
  </si>
  <si>
    <t>Newcastle College Pay Scales</t>
  </si>
  <si>
    <t>NCL Lecturer A (incl MKt &amp; Prep)</t>
  </si>
  <si>
    <t>NCL Lecturer A (exc Mkt &amp; Prep)</t>
  </si>
  <si>
    <t>NCL Lecturer A Training &amp; Meeting Rate</t>
  </si>
  <si>
    <t>NCL LS Assistant 8</t>
  </si>
  <si>
    <t>NCL LS Assistant 9</t>
  </si>
  <si>
    <t>NCL LS Assistant 10</t>
  </si>
  <si>
    <t>NCL LS Assistant 11</t>
  </si>
  <si>
    <t>NCL LS Assistant 12</t>
  </si>
  <si>
    <t>NCL LS Assistant 13</t>
  </si>
  <si>
    <t>NCL LS Assistant 14</t>
  </si>
  <si>
    <t>NCL LS Assistant 15</t>
  </si>
  <si>
    <t>NCL LS Assistant 16</t>
  </si>
  <si>
    <t>NCL LS Assistant 17</t>
  </si>
  <si>
    <t>NCL LS Assistant 18</t>
  </si>
  <si>
    <t>NCL LS Assistant 19</t>
  </si>
  <si>
    <t>NCL LS Assistant 20</t>
  </si>
  <si>
    <t>NCL LS Assistant 21</t>
  </si>
  <si>
    <t>NCL Notetakers</t>
  </si>
  <si>
    <t>NCL Communicators</t>
  </si>
  <si>
    <t>NCL Musical Accompanists / Sports Coach</t>
  </si>
  <si>
    <t>NCL Sports Supervisors</t>
  </si>
  <si>
    <t>NCL Life Models</t>
  </si>
  <si>
    <t>NCL Invigilators</t>
  </si>
  <si>
    <t>NCL Sports Assessors</t>
  </si>
  <si>
    <t>NCL Assistant Sports Coach</t>
  </si>
  <si>
    <t>NCL NVQ Assessor Rate 1</t>
  </si>
  <si>
    <t>NCL NVQ Assessor Rate 2</t>
  </si>
  <si>
    <t>NCL NVQ Assessor Rate 3</t>
  </si>
  <si>
    <t>NCL Assessor</t>
  </si>
  <si>
    <t>NCL Lecturer B</t>
  </si>
  <si>
    <t>NCL Lecturer B Discretionary</t>
  </si>
  <si>
    <t>NCG Lecturer (Outside London)</t>
  </si>
  <si>
    <t>NCG Lecturer</t>
  </si>
  <si>
    <t>National Minimum Wage</t>
  </si>
  <si>
    <t>NCL Apprentice Level 2 (16-18)</t>
  </si>
  <si>
    <t>NCL Apprentice Level 2 (19+)</t>
  </si>
  <si>
    <t>NCL Apprentice Level 3 (16-18)</t>
  </si>
  <si>
    <t>NCL Apprentice Level 3 (19+)</t>
  </si>
  <si>
    <t>Lewisham Curriculum Leader Pay Scale</t>
  </si>
  <si>
    <t>NCL Apprentice</t>
  </si>
  <si>
    <t>Contents</t>
  </si>
  <si>
    <t>Professional Services</t>
  </si>
  <si>
    <t>Carlisle College</t>
  </si>
  <si>
    <t>Kidderminster College</t>
  </si>
  <si>
    <t>Lewisham College</t>
  </si>
  <si>
    <t>Newcastle College</t>
  </si>
  <si>
    <t>Newcastle 6th Form College</t>
  </si>
  <si>
    <t>Southwark College</t>
  </si>
  <si>
    <t>West Lancashire College</t>
  </si>
  <si>
    <t>Real Living Wage</t>
  </si>
  <si>
    <t>Date of Change</t>
  </si>
  <si>
    <t>Pay Award Details</t>
  </si>
  <si>
    <t>Annualised Payscales</t>
  </si>
  <si>
    <t>Hourly Rate Narrative</t>
  </si>
  <si>
    <t>Basic Hourly Pay Rate £</t>
  </si>
  <si>
    <t>Holiday Pay</t>
  </si>
  <si>
    <t>Basic Hourly Pay Rate plus Paid Holiday £</t>
  </si>
  <si>
    <t>Annual Salary £</t>
  </si>
  <si>
    <t>CAR HP Lecturer 4 One Off</t>
  </si>
  <si>
    <t xml:space="preserve">Kidderminster College Annualised Hourly Pay Scales </t>
  </si>
  <si>
    <t>KID HP Lecturer 1</t>
  </si>
  <si>
    <t>KID HP Lecturer 2</t>
  </si>
  <si>
    <t>KID HP Lecturer 3</t>
  </si>
  <si>
    <t>KID HP Lecturer 4</t>
  </si>
  <si>
    <t xml:space="preserve">Lewisham &amp; Southwark Colleges Annualised Hourly Pay Scales </t>
  </si>
  <si>
    <t>LSC HP Lecturer 1</t>
  </si>
  <si>
    <t>LSC HP Lecturer 2</t>
  </si>
  <si>
    <t>LSC HP Lecturer 3</t>
  </si>
  <si>
    <t>LSC HP Lecturer 4</t>
  </si>
  <si>
    <t>LSC HP Lecturer 5</t>
  </si>
  <si>
    <t>LSC HP Lecturer 6</t>
  </si>
  <si>
    <t>LSC HP Lecturer 7</t>
  </si>
  <si>
    <t xml:space="preserve">Newcastle College Annualised Hourly Pay Scales </t>
  </si>
  <si>
    <t>NCL HP Lecturer 1</t>
  </si>
  <si>
    <t>NCL HP Lecturer 2</t>
  </si>
  <si>
    <t>NCL HP Lecturer 3</t>
  </si>
  <si>
    <t>NCL HP Lecturer 4</t>
  </si>
  <si>
    <t>NCL HP Lecturer 5</t>
  </si>
  <si>
    <t>NCL HP Lecturer 6</t>
  </si>
  <si>
    <t>NCL HP Lecturer MR</t>
  </si>
  <si>
    <t xml:space="preserve">Newcastle 6th Form College Annualised Hourly Pay Scales </t>
  </si>
  <si>
    <t xml:space="preserve">West Lancashire College Annualised Hourly Pay Scales </t>
  </si>
  <si>
    <t>WLC HP Lecturer 1</t>
  </si>
  <si>
    <t>WLC HP Lecturer 2</t>
  </si>
  <si>
    <t>WLC HP Lecturer 3</t>
  </si>
  <si>
    <t>WLC HP Lecturer 4</t>
  </si>
  <si>
    <t>WLC HP Lecturer 5</t>
  </si>
  <si>
    <t>WLC HP Lecturer 6</t>
  </si>
  <si>
    <t>WLC HP Lecturer 7</t>
  </si>
  <si>
    <t>WLC HP Lecturer 8</t>
  </si>
  <si>
    <t>WLC HP Lecturer 9</t>
  </si>
  <si>
    <t>WLC HP Lecturer 10</t>
  </si>
  <si>
    <t>WLC HP Lecturer 11</t>
  </si>
  <si>
    <t>WLC HP Lecturer 12</t>
  </si>
  <si>
    <t>WLC HP Lecturer 13</t>
  </si>
  <si>
    <t>WLC HP Lecturer 14</t>
  </si>
  <si>
    <t>WLC HP Lecturer 15</t>
  </si>
  <si>
    <t>WLC HP Lecturer 16</t>
  </si>
  <si>
    <t>WLC HP Lecturer 17</t>
  </si>
  <si>
    <t>WLC HP Lecturer 18</t>
  </si>
  <si>
    <t>WLC HP Lecturer 19</t>
  </si>
  <si>
    <t>NCG Payscales</t>
  </si>
  <si>
    <t>(HP)</t>
  </si>
  <si>
    <t>LC8</t>
  </si>
  <si>
    <t>LSC HP1</t>
  </si>
  <si>
    <t>LSC HP15</t>
  </si>
  <si>
    <t>Southwark Management Pay Scale</t>
  </si>
  <si>
    <t>NCL Lecturer E</t>
  </si>
  <si>
    <t>NSFC Lecturer</t>
  </si>
  <si>
    <t>SOU Lecturer</t>
  </si>
  <si>
    <t>Southwark Curriculum Manager Pay Scale</t>
  </si>
  <si>
    <t>CAR HP Lecturer Annualised</t>
  </si>
  <si>
    <t>CAR HP Lecturer</t>
  </si>
  <si>
    <t xml:space="preserve">  Management Pay Scale</t>
  </si>
  <si>
    <t>LEW MGT LC6 Pay Scale</t>
  </si>
  <si>
    <t>NCL Fixed AoC Point 01</t>
  </si>
  <si>
    <t>NCL Fixed AoC Point 02</t>
  </si>
  <si>
    <t>NCL Fixed AoC Point 03</t>
  </si>
  <si>
    <t>NCL Apprentice Rates*</t>
  </si>
  <si>
    <t>*First year of Apprenticeship, then NMW scale</t>
  </si>
  <si>
    <t xml:space="preserve"> Early Career Teacher Pay Scale</t>
  </si>
  <si>
    <t>NCL AOC Manual Scale</t>
  </si>
  <si>
    <t>P&amp;D Scale</t>
  </si>
  <si>
    <t>P&amp;D1</t>
  </si>
  <si>
    <t>P&amp;D2</t>
  </si>
  <si>
    <t>P&amp;D3</t>
  </si>
  <si>
    <t>P&amp;D4</t>
  </si>
  <si>
    <t>P&amp;D5</t>
  </si>
  <si>
    <t>Advanced Technical Lecturer</t>
  </si>
  <si>
    <t>6% Pay Award backdated to 01/08/2023</t>
  </si>
  <si>
    <t>NCL AOC (37Hrs)(Post 01/08/23)</t>
  </si>
  <si>
    <t>NCL Manual AOC Pay Scale Post 01/08/2023</t>
  </si>
  <si>
    <t>NCL AOC (37Hrs)(Post 01/08/2023)</t>
  </si>
  <si>
    <t>CAR AOC Post 01/08/2023 Pay Scale</t>
  </si>
  <si>
    <t xml:space="preserve">CAR Hourly Paid Post 01/08/2023 (HP) </t>
  </si>
  <si>
    <t>Support Staff Pay Scale</t>
  </si>
  <si>
    <t>CAR Lecturer Post 01/08/2023 Pay Scale</t>
  </si>
  <si>
    <t>KID Support Post 01/08/2023 Pay Scale</t>
  </si>
  <si>
    <t xml:space="preserve">KID HP Casual Support Post 01/08/2023 </t>
  </si>
  <si>
    <t>Hourly Rates</t>
  </si>
  <si>
    <t>KID Hourly Paid Post 01/08/2023</t>
  </si>
  <si>
    <t xml:space="preserve">KID PL and Management Post 01/08/2023 </t>
  </si>
  <si>
    <t>Pay Scale</t>
  </si>
  <si>
    <t>KID Lecturer Post 01/08/2023 Pay Scale</t>
  </si>
  <si>
    <t>LEW Support LC12 Post 01/08/2023</t>
  </si>
  <si>
    <t>LEW Support LC11 Post 01/08/2023</t>
  </si>
  <si>
    <t>LEW Support LC9 Post 01/08/2023</t>
  </si>
  <si>
    <t>LSC Hourly Rates Post 01/08/2023</t>
  </si>
  <si>
    <t>NCG Lecturer (Inside London) Post 01/08/2023</t>
  </si>
  <si>
    <t>LEW Academic LC8 Post 01/08/2023</t>
  </si>
  <si>
    <t>LSC Trainee Lecturer Post 01/08/2023</t>
  </si>
  <si>
    <t>NCL AOC (37Hrs) Post 01/08/23</t>
  </si>
  <si>
    <t>NCL Hourly Paid Post 01/08/2023</t>
  </si>
  <si>
    <t>NCL Lecturer AOC Post 01/08/2023 Pay Scale</t>
  </si>
  <si>
    <t>NCL Lecturer E Post 01/08/2023</t>
  </si>
  <si>
    <t>NCL AOC (37Hrs) Post 01/08/23 Scale</t>
  </si>
  <si>
    <t>NCL AOC Casual Hourly Post 01/08/23 Scale</t>
  </si>
  <si>
    <t>SOU Support 15 Post 01/08/2023</t>
  </si>
  <si>
    <t>SOU Support 17 Post 01/08/2023</t>
  </si>
  <si>
    <t>SOU Support 19 Post 01/08/2023</t>
  </si>
  <si>
    <t>SOU Lecturer Post 01/08/2023</t>
  </si>
  <si>
    <t>LEW MGT LC6 Post 01/08/2023</t>
  </si>
  <si>
    <t>WLC AOC 2 (37 hrs) Post 01/08/2023 Scale</t>
  </si>
  <si>
    <t>WLC Hourly Paid AOC 2 Post 01/08/2023</t>
  </si>
  <si>
    <t>WLC Lecturer AOC 2 Post 01/08/2023</t>
  </si>
  <si>
    <t>WLC AOC (37 hrs) Post 01/08/2023</t>
  </si>
  <si>
    <t>NMW 21+ (35 Hrs)</t>
  </si>
  <si>
    <t>NMW 21+ (35.75 Hrs)</t>
  </si>
  <si>
    <t>NMW 21+ (36 Hrs)</t>
  </si>
  <si>
    <t>NMW 21+ (36.5 Hrs)</t>
  </si>
  <si>
    <t>NMW 21+ (37 Hrs)</t>
  </si>
  <si>
    <t>NMW 21+ (37.5 Hrs)</t>
  </si>
  <si>
    <t>NMW 21+ (40 Hrs)</t>
  </si>
  <si>
    <t>NCL Manual AOC - Hourly Paid Post 01/08/2023</t>
  </si>
  <si>
    <t>RLW / NMW uplift</t>
  </si>
  <si>
    <t>LSC Examiner Rates (Piece Work)</t>
  </si>
  <si>
    <t>3% Pay Award backdated to 01/08/2024</t>
  </si>
  <si>
    <t>LSC HP16</t>
  </si>
  <si>
    <t>WLC PT 54</t>
  </si>
  <si>
    <t xml:space="preserve">SOU Teaching </t>
  </si>
  <si>
    <t>16-17</t>
  </si>
  <si>
    <t>18-20</t>
  </si>
  <si>
    <t>21+</t>
  </si>
  <si>
    <t>Apprentice</t>
  </si>
  <si>
    <t>WLC Management Fixed AOC</t>
  </si>
  <si>
    <t>4% Pay Award backdated to 01/08/2025</t>
  </si>
  <si>
    <t>LSC HP17</t>
  </si>
  <si>
    <t>Assistant Head of Curriculum</t>
  </si>
  <si>
    <t>WLC PT 37</t>
  </si>
  <si>
    <t>WLC PT 38</t>
  </si>
  <si>
    <t>WLC PT 39</t>
  </si>
  <si>
    <t>London Living Wage (40 Hrs)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</si>
</sst>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&quot;£&quot;#,##0.0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2"/>
      <color rgb="FF000000"/>
      <name val="Calibri"/>
      <family val="2"/>
      <scheme val="minor"/>
    </font>
    <font>
      <b/>
      <sz val="14"/>
      <color theme="0"/>
      <name val="Arial"/>
      <family val="2"/>
    </font>
    <font>
      <b/>
      <sz val="14"/>
      <color theme="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Calibri"/>
      <family val="2"/>
      <scheme val="minor"/>
    </font>
    <font>
      <b/>
      <sz val="18"/>
      <color rgb="FF000000"/>
      <name val="Calibri"/>
      <family val="2"/>
      <scheme val="minor"/>
    </font>
    <font>
      <b/>
      <sz val="3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5" fillId="0" borderId="0" xfId="0" applyFont="1"/>
    <xf numFmtId="0" fontId="5" fillId="2" borderId="4" xfId="0" applyFont="1" applyFill="1" applyBorder="1"/>
    <xf numFmtId="0" fontId="5" fillId="2" borderId="5" xfId="0" applyFont="1" applyFill="1" applyBorder="1"/>
    <xf numFmtId="0" fontId="5" fillId="2" borderId="6" xfId="0" applyFont="1" applyFill="1" applyBorder="1"/>
    <xf numFmtId="0" fontId="0" fillId="0" borderId="7" xfId="0" applyBorder="1"/>
    <xf numFmtId="0" fontId="0" fillId="0" borderId="8" xfId="0" applyBorder="1"/>
    <xf numFmtId="0" fontId="6" fillId="0" borderId="0" xfId="0" applyFont="1"/>
    <xf numFmtId="0" fontId="0" fillId="0" borderId="9" xfId="0" applyBorder="1"/>
    <xf numFmtId="0" fontId="6" fillId="0" borderId="10" xfId="0" applyFont="1" applyBorder="1"/>
    <xf numFmtId="0" fontId="0" fillId="0" borderId="11" xfId="0" applyBorder="1"/>
    <xf numFmtId="0" fontId="0" fillId="0" borderId="4" xfId="0" applyBorder="1"/>
    <xf numFmtId="0" fontId="0" fillId="0" borderId="6" xfId="0" applyBorder="1"/>
    <xf numFmtId="0" fontId="6" fillId="0" borderId="4" xfId="0" applyFont="1" applyBorder="1"/>
    <xf numFmtId="0" fontId="6" fillId="0" borderId="7" xfId="0" applyFont="1" applyBorder="1"/>
    <xf numFmtId="0" fontId="6" fillId="0" borderId="9" xfId="0" applyFont="1" applyBorder="1"/>
    <xf numFmtId="164" fontId="0" fillId="0" borderId="5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0" xfId="0" applyNumberFormat="1" applyBorder="1" applyAlignment="1">
      <alignment horizontal="center"/>
    </xf>
    <xf numFmtId="0" fontId="2" fillId="0" borderId="7" xfId="0" applyFont="1" applyBorder="1"/>
    <xf numFmtId="0" fontId="6" fillId="0" borderId="1" xfId="0" applyFont="1" applyBorder="1"/>
    <xf numFmtId="164" fontId="0" fillId="0" borderId="2" xfId="0" applyNumberFormat="1" applyBorder="1" applyAlignment="1">
      <alignment horizontal="center"/>
    </xf>
    <xf numFmtId="0" fontId="6" fillId="0" borderId="5" xfId="0" applyFont="1" applyBorder="1"/>
    <xf numFmtId="0" fontId="2" fillId="0" borderId="4" xfId="0" applyFont="1" applyBorder="1"/>
    <xf numFmtId="0" fontId="3" fillId="0" borderId="0" xfId="0" applyFont="1" applyAlignment="1">
      <alignment vertical="center"/>
    </xf>
    <xf numFmtId="0" fontId="0" fillId="0" borderId="1" xfId="0" applyBorder="1"/>
    <xf numFmtId="0" fontId="5" fillId="2" borderId="1" xfId="0" applyFont="1" applyFill="1" applyBorder="1"/>
    <xf numFmtId="0" fontId="5" fillId="2" borderId="2" xfId="0" applyFont="1" applyFill="1" applyBorder="1"/>
    <xf numFmtId="0" fontId="5" fillId="2" borderId="3" xfId="0" applyFont="1" applyFill="1" applyBorder="1"/>
    <xf numFmtId="0" fontId="0" fillId="0" borderId="10" xfId="0" applyBorder="1"/>
    <xf numFmtId="0" fontId="0" fillId="0" borderId="5" xfId="0" applyBorder="1"/>
    <xf numFmtId="0" fontId="2" fillId="0" borderId="0" xfId="0" applyFont="1"/>
    <xf numFmtId="0" fontId="4" fillId="0" borderId="0" xfId="0" applyFont="1"/>
    <xf numFmtId="0" fontId="7" fillId="0" borderId="4" xfId="0" applyFont="1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164" fontId="6" fillId="0" borderId="5" xfId="0" applyNumberFormat="1" applyFont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0" fontId="2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0" borderId="6" xfId="0" applyFont="1" applyBorder="1"/>
    <xf numFmtId="14" fontId="0" fillId="0" borderId="7" xfId="0" applyNumberFormat="1" applyBorder="1"/>
    <xf numFmtId="0" fontId="4" fillId="0" borderId="0" xfId="0" applyFont="1" applyAlignment="1">
      <alignment horizontal="center"/>
    </xf>
    <xf numFmtId="0" fontId="9" fillId="0" borderId="0" xfId="0" applyFont="1"/>
    <xf numFmtId="164" fontId="6" fillId="0" borderId="0" xfId="0" applyNumberFormat="1" applyFont="1"/>
    <xf numFmtId="0" fontId="10" fillId="0" borderId="0" xfId="0" applyFont="1"/>
    <xf numFmtId="165" fontId="3" fillId="0" borderId="0" xfId="0" applyNumberFormat="1" applyFont="1" applyAlignment="1">
      <alignment vertical="center"/>
    </xf>
    <xf numFmtId="165" fontId="0" fillId="0" borderId="0" xfId="0" applyNumberFormat="1"/>
    <xf numFmtId="165" fontId="5" fillId="2" borderId="6" xfId="0" applyNumberFormat="1" applyFont="1" applyFill="1" applyBorder="1"/>
    <xf numFmtId="165" fontId="0" fillId="0" borderId="8" xfId="0" applyNumberFormat="1" applyBorder="1"/>
    <xf numFmtId="165" fontId="0" fillId="0" borderId="11" xfId="0" applyNumberFormat="1" applyBorder="1"/>
    <xf numFmtId="165" fontId="5" fillId="2" borderId="3" xfId="0" applyNumberFormat="1" applyFont="1" applyFill="1" applyBorder="1"/>
    <xf numFmtId="165" fontId="0" fillId="0" borderId="6" xfId="0" applyNumberFormat="1" applyBorder="1"/>
    <xf numFmtId="164" fontId="6" fillId="0" borderId="4" xfId="0" applyNumberFormat="1" applyFont="1" applyBorder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164" fontId="6" fillId="0" borderId="9" xfId="0" applyNumberFormat="1" applyFont="1" applyBorder="1" applyAlignment="1">
      <alignment horizontal="center"/>
    </xf>
    <xf numFmtId="165" fontId="0" fillId="0" borderId="3" xfId="0" applyNumberFormat="1" applyBorder="1"/>
    <xf numFmtId="0" fontId="2" fillId="0" borderId="15" xfId="0" applyFont="1" applyBorder="1"/>
    <xf numFmtId="165" fontId="0" fillId="0" borderId="12" xfId="0" applyNumberFormat="1" applyBorder="1"/>
    <xf numFmtId="165" fontId="0" fillId="0" borderId="13" xfId="0" applyNumberFormat="1" applyBorder="1"/>
    <xf numFmtId="165" fontId="0" fillId="0" borderId="14" xfId="0" applyNumberFormat="1" applyBorder="1"/>
    <xf numFmtId="165" fontId="6" fillId="0" borderId="16" xfId="0" applyNumberFormat="1" applyFont="1" applyBorder="1"/>
    <xf numFmtId="165" fontId="6" fillId="0" borderId="17" xfId="0" applyNumberFormat="1" applyFont="1" applyBorder="1"/>
    <xf numFmtId="165" fontId="6" fillId="0" borderId="18" xfId="0" applyNumberFormat="1" applyFont="1" applyBorder="1"/>
    <xf numFmtId="0" fontId="0" fillId="0" borderId="20" xfId="0" applyBorder="1"/>
    <xf numFmtId="0" fontId="0" fillId="0" borderId="21" xfId="0" applyBorder="1"/>
    <xf numFmtId="0" fontId="0" fillId="0" borderId="19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165" fontId="0" fillId="0" borderId="13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6" fillId="0" borderId="19" xfId="0" applyNumberFormat="1" applyFont="1" applyBorder="1"/>
    <xf numFmtId="165" fontId="6" fillId="0" borderId="20" xfId="0" applyNumberFormat="1" applyFont="1" applyBorder="1"/>
    <xf numFmtId="165" fontId="6" fillId="0" borderId="21" xfId="0" applyNumberFormat="1" applyFont="1" applyBorder="1"/>
    <xf numFmtId="165" fontId="0" fillId="0" borderId="20" xfId="0" applyNumberFormat="1" applyBorder="1" applyAlignment="1">
      <alignment horizontal="center"/>
    </xf>
    <xf numFmtId="165" fontId="0" fillId="0" borderId="21" xfId="0" applyNumberFormat="1" applyBorder="1" applyAlignment="1">
      <alignment horizontal="center"/>
    </xf>
    <xf numFmtId="0" fontId="2" fillId="0" borderId="22" xfId="0" applyFont="1" applyBorder="1"/>
    <xf numFmtId="0" fontId="0" fillId="0" borderId="23" xfId="0" applyBorder="1"/>
    <xf numFmtId="0" fontId="0" fillId="0" borderId="24" xfId="0" applyBorder="1"/>
    <xf numFmtId="0" fontId="5" fillId="2" borderId="22" xfId="0" applyFont="1" applyFill="1" applyBorder="1"/>
    <xf numFmtId="0" fontId="2" fillId="0" borderId="23" xfId="0" applyFont="1" applyBorder="1"/>
    <xf numFmtId="0" fontId="5" fillId="0" borderId="24" xfId="0" applyFont="1" applyBorder="1"/>
    <xf numFmtId="0" fontId="2" fillId="0" borderId="9" xfId="0" applyFont="1" applyBorder="1"/>
    <xf numFmtId="0" fontId="0" fillId="0" borderId="25" xfId="0" applyBorder="1"/>
    <xf numFmtId="0" fontId="0" fillId="0" borderId="26" xfId="0" applyBorder="1"/>
    <xf numFmtId="2" fontId="3" fillId="0" borderId="0" xfId="0" applyNumberFormat="1" applyFont="1" applyAlignment="1">
      <alignment vertical="center"/>
    </xf>
    <xf numFmtId="2" fontId="4" fillId="0" borderId="0" xfId="0" applyNumberFormat="1" applyFont="1"/>
    <xf numFmtId="2" fontId="0" fillId="0" borderId="0" xfId="0" applyNumberFormat="1"/>
    <xf numFmtId="0" fontId="0" fillId="0" borderId="28" xfId="0" applyBorder="1"/>
    <xf numFmtId="165" fontId="6" fillId="0" borderId="28" xfId="0" applyNumberFormat="1" applyFont="1" applyBorder="1"/>
    <xf numFmtId="165" fontId="0" fillId="0" borderId="30" xfId="0" applyNumberFormat="1" applyBorder="1"/>
    <xf numFmtId="165" fontId="6" fillId="0" borderId="32" xfId="0" applyNumberFormat="1" applyFont="1" applyBorder="1"/>
    <xf numFmtId="165" fontId="6" fillId="0" borderId="33" xfId="0" applyNumberFormat="1" applyFont="1" applyBorder="1"/>
    <xf numFmtId="165" fontId="0" fillId="0" borderId="27" xfId="0" applyNumberFormat="1" applyBorder="1"/>
    <xf numFmtId="165" fontId="6" fillId="0" borderId="7" xfId="0" applyNumberFormat="1" applyFont="1" applyBorder="1"/>
    <xf numFmtId="165" fontId="0" fillId="0" borderId="29" xfId="0" applyNumberFormat="1" applyBorder="1"/>
    <xf numFmtId="165" fontId="0" fillId="0" borderId="31" xfId="0" applyNumberFormat="1" applyBorder="1"/>
    <xf numFmtId="165" fontId="0" fillId="0" borderId="28" xfId="0" applyNumberFormat="1" applyBorder="1" applyAlignment="1">
      <alignment horizontal="center"/>
    </xf>
    <xf numFmtId="165" fontId="6" fillId="0" borderId="34" xfId="0" applyNumberFormat="1" applyFont="1" applyBorder="1"/>
    <xf numFmtId="0" fontId="0" fillId="0" borderId="35" xfId="0" applyBorder="1"/>
    <xf numFmtId="165" fontId="0" fillId="0" borderId="30" xfId="0" applyNumberFormat="1" applyBorder="1" applyAlignment="1">
      <alignment horizontal="center"/>
    </xf>
    <xf numFmtId="165" fontId="0" fillId="0" borderId="36" xfId="0" applyNumberFormat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450849</xdr:colOff>
      <xdr:row>4</xdr:row>
      <xdr:rowOff>17502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E4B25E-EBD0-4164-9AA9-35DD9F17E7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57274" cy="108430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732639</xdr:colOff>
      <xdr:row>4</xdr:row>
      <xdr:rowOff>139700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BB53F6-770D-47C0-8FE1-20E4D8D26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735813" cy="8667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</xdr:colOff>
      <xdr:row>0</xdr:row>
      <xdr:rowOff>0</xdr:rowOff>
    </xdr:from>
    <xdr:to>
      <xdr:col>0</xdr:col>
      <xdr:colOff>1149351</xdr:colOff>
      <xdr:row>3</xdr:row>
      <xdr:rowOff>136012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D8EF04A-E20E-427D-8B05-712D488B3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" y="0"/>
          <a:ext cx="1152524" cy="102183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1219201</xdr:colOff>
      <xdr:row>3</xdr:row>
      <xdr:rowOff>172349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A7685BE-4052-4674-9E35-25F549EEEC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1219200" cy="10581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1060449</xdr:colOff>
      <xdr:row>4</xdr:row>
      <xdr:rowOff>17502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0F17649-D15D-4380-BEEA-6768C9E17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57274" cy="10843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762066</xdr:colOff>
      <xdr:row>2</xdr:row>
      <xdr:rowOff>35551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4339D6-21FF-4AEF-8E46-F63E3F6FC1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62066" cy="74040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704850</xdr:colOff>
      <xdr:row>3</xdr:row>
      <xdr:rowOff>116142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4A88F5C-9CBD-46E0-A01F-71A5E6BA90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4850" cy="100196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981074</xdr:colOff>
      <xdr:row>3</xdr:row>
      <xdr:rowOff>145960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1A7FF3-199D-4622-9038-DB06535D5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81074" cy="103178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819150</xdr:colOff>
      <xdr:row>3</xdr:row>
      <xdr:rowOff>92683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20C81A8-9821-4434-9547-7A187EF67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9150" cy="97850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990601</xdr:colOff>
      <xdr:row>4</xdr:row>
      <xdr:rowOff>403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1AA4B9-46D8-49C4-84FC-8AA14A548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990600" cy="106085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876300</xdr:colOff>
      <xdr:row>2</xdr:row>
      <xdr:rowOff>120650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65680B-3B15-40C0-AB16-3BAFD4561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6300" cy="8255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1219200</xdr:colOff>
      <xdr:row>4</xdr:row>
      <xdr:rowOff>10127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5B6B7D-7865-41DA-8D5A-1EB771BC34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1219199" cy="10737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1D977-F651-4CC3-99C1-F9255E4DE920}">
  <dimension ref="C2:G19"/>
  <sheetViews>
    <sheetView workbookViewId="0">
      <selection activeCell="M10" sqref="M10"/>
    </sheetView>
  </sheetViews>
  <sheetFormatPr defaultRowHeight="15" x14ac:dyDescent="0.25"/>
  <cols>
    <col min="2" max="2" width="10.42578125" bestFit="1" customWidth="1"/>
    <col min="3" max="3" width="24.85546875" bestFit="1" customWidth="1"/>
    <col min="4" max="4" width="25.140625" bestFit="1" customWidth="1"/>
    <col min="6" max="6" width="13.85546875" bestFit="1" customWidth="1"/>
    <col min="7" max="7" width="36.140625" bestFit="1" customWidth="1"/>
    <col min="9" max="9" width="10.42578125" bestFit="1" customWidth="1"/>
  </cols>
  <sheetData>
    <row r="2" spans="3:7" ht="42" x14ac:dyDescent="0.65">
      <c r="C2" s="48" t="s">
        <v>366</v>
      </c>
    </row>
    <row r="7" spans="3:7" ht="15.75" thickBot="1" x14ac:dyDescent="0.3"/>
    <row r="8" spans="3:7" ht="15.75" thickBot="1" x14ac:dyDescent="0.3">
      <c r="C8" s="41" t="s">
        <v>0</v>
      </c>
      <c r="D8" s="42"/>
      <c r="F8" s="106" t="s">
        <v>0</v>
      </c>
      <c r="G8" s="107"/>
    </row>
    <row r="9" spans="3:7" x14ac:dyDescent="0.25">
      <c r="C9" s="23" t="s">
        <v>305</v>
      </c>
      <c r="D9" s="12" t="s">
        <v>306</v>
      </c>
      <c r="F9" s="23" t="s">
        <v>315</v>
      </c>
      <c r="G9" s="43" t="s">
        <v>316</v>
      </c>
    </row>
    <row r="10" spans="3:7" x14ac:dyDescent="0.25">
      <c r="C10" s="5"/>
      <c r="D10" s="6" t="s">
        <v>307</v>
      </c>
      <c r="F10" s="44">
        <v>45139</v>
      </c>
      <c r="G10" s="6" t="s">
        <v>1</v>
      </c>
    </row>
    <row r="11" spans="3:7" x14ac:dyDescent="0.25">
      <c r="C11" s="5"/>
      <c r="D11" s="6" t="s">
        <v>308</v>
      </c>
      <c r="F11" s="44">
        <v>45260</v>
      </c>
      <c r="G11" s="6" t="s">
        <v>394</v>
      </c>
    </row>
    <row r="12" spans="3:7" x14ac:dyDescent="0.25">
      <c r="C12" s="5"/>
      <c r="D12" s="6" t="s">
        <v>309</v>
      </c>
      <c r="F12" s="44">
        <v>45383</v>
      </c>
      <c r="G12" s="6" t="s">
        <v>439</v>
      </c>
    </row>
    <row r="13" spans="3:7" x14ac:dyDescent="0.25">
      <c r="C13" s="5"/>
      <c r="D13" s="6" t="s">
        <v>310</v>
      </c>
      <c r="F13" s="44">
        <v>45626</v>
      </c>
      <c r="G13" s="6" t="s">
        <v>441</v>
      </c>
    </row>
    <row r="14" spans="3:7" x14ac:dyDescent="0.25">
      <c r="C14" s="5"/>
      <c r="D14" s="6" t="s">
        <v>311</v>
      </c>
      <c r="F14" s="44">
        <v>45748</v>
      </c>
      <c r="G14" s="6" t="s">
        <v>439</v>
      </c>
    </row>
    <row r="15" spans="3:7" x14ac:dyDescent="0.25">
      <c r="C15" s="5"/>
      <c r="D15" s="6" t="s">
        <v>312</v>
      </c>
      <c r="F15" s="44">
        <v>45961</v>
      </c>
      <c r="G15" s="6" t="s">
        <v>450</v>
      </c>
    </row>
    <row r="16" spans="3:7" x14ac:dyDescent="0.25">
      <c r="C16" s="5"/>
      <c r="D16" s="6" t="s">
        <v>313</v>
      </c>
      <c r="F16" s="44">
        <v>45748</v>
      </c>
      <c r="G16" s="6" t="s">
        <v>439</v>
      </c>
    </row>
    <row r="17" spans="3:7" x14ac:dyDescent="0.25">
      <c r="C17" s="5"/>
      <c r="D17" s="6" t="s">
        <v>298</v>
      </c>
      <c r="F17" s="5"/>
      <c r="G17" s="6"/>
    </row>
    <row r="18" spans="3:7" ht="15.75" thickBot="1" x14ac:dyDescent="0.3">
      <c r="C18" s="5"/>
      <c r="D18" s="6" t="s">
        <v>314</v>
      </c>
      <c r="F18" s="8"/>
      <c r="G18" s="10"/>
    </row>
    <row r="19" spans="3:7" ht="15.75" thickBot="1" x14ac:dyDescent="0.3">
      <c r="C19" s="8"/>
      <c r="D19" s="10" t="s">
        <v>317</v>
      </c>
    </row>
  </sheetData>
  <mergeCells count="1">
    <mergeCell ref="F8:G8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5B8AA-9AE0-483C-8357-EEC3EFD0738C}">
  <dimension ref="A2:X66"/>
  <sheetViews>
    <sheetView topLeftCell="A15" workbookViewId="0">
      <selection activeCell="E19" sqref="E19"/>
    </sheetView>
  </sheetViews>
  <sheetFormatPr defaultRowHeight="15" x14ac:dyDescent="0.25"/>
  <cols>
    <col min="1" max="1" width="29.5703125" customWidth="1"/>
    <col min="2" max="2" width="27" bestFit="1" customWidth="1"/>
    <col min="3" max="3" width="28.7109375" customWidth="1"/>
    <col min="4" max="4" width="46.5703125" bestFit="1" customWidth="1"/>
    <col min="5" max="5" width="18.140625" bestFit="1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317</v>
      </c>
      <c r="D2" s="24"/>
      <c r="E2" s="24"/>
      <c r="F2" s="24"/>
      <c r="G2" s="24"/>
      <c r="H2" s="24"/>
    </row>
    <row r="5" spans="1:24" ht="18" x14ac:dyDescent="0.25">
      <c r="A5" s="108" t="s">
        <v>2</v>
      </c>
      <c r="B5" s="105"/>
      <c r="C5" s="105"/>
      <c r="D5" s="105"/>
      <c r="E5" s="105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</row>
    <row r="6" spans="1:24" ht="18" x14ac:dyDescent="0.25">
      <c r="A6" s="45"/>
      <c r="B6" s="45"/>
      <c r="C6" s="45"/>
      <c r="D6" s="45"/>
      <c r="E6" s="45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</row>
    <row r="7" spans="1:24" x14ac:dyDescent="0.25">
      <c r="B7" s="47"/>
      <c r="C7" s="7"/>
    </row>
    <row r="8" spans="1:24" ht="24" thickBot="1" x14ac:dyDescent="0.4">
      <c r="A8" s="46" t="s">
        <v>324</v>
      </c>
    </row>
    <row r="9" spans="1:24" ht="19.5" thickBot="1" x14ac:dyDescent="0.35">
      <c r="A9" s="26" t="s">
        <v>318</v>
      </c>
      <c r="B9" s="27" t="s">
        <v>319</v>
      </c>
      <c r="C9" s="27" t="s">
        <v>320</v>
      </c>
      <c r="D9" s="27" t="s">
        <v>321</v>
      </c>
      <c r="E9" s="28" t="s">
        <v>322</v>
      </c>
    </row>
    <row r="10" spans="1:24" x14ac:dyDescent="0.25">
      <c r="A10" s="102" t="s">
        <v>325</v>
      </c>
      <c r="B10" s="103">
        <f>E10/52.143/37</f>
        <v>13.45001868562078</v>
      </c>
      <c r="C10" s="94">
        <f t="shared" ref="C10:C13" si="0">B10*12.07%</f>
        <v>1.6234172553544282</v>
      </c>
      <c r="D10" s="93">
        <f t="shared" ref="D10:D13" si="1">B10+C10</f>
        <v>15.073435940975209</v>
      </c>
      <c r="E10" s="103">
        <v>25949</v>
      </c>
    </row>
    <row r="11" spans="1:24" ht="14.45" customHeight="1" x14ac:dyDescent="0.25">
      <c r="A11" s="86" t="s">
        <v>326</v>
      </c>
      <c r="B11" s="72">
        <f t="shared" ref="B11:B13" si="2">E11/52.143/37</f>
        <v>20.959513106109963</v>
      </c>
      <c r="C11" s="65">
        <f t="shared" si="0"/>
        <v>2.5298132319074726</v>
      </c>
      <c r="D11" s="62">
        <f t="shared" si="1"/>
        <v>23.489326338017435</v>
      </c>
      <c r="E11" s="72">
        <v>40437</v>
      </c>
    </row>
    <row r="12" spans="1:24" x14ac:dyDescent="0.25">
      <c r="A12" s="86" t="s">
        <v>327</v>
      </c>
      <c r="B12" s="72">
        <f t="shared" si="2"/>
        <v>25.579344951072699</v>
      </c>
      <c r="C12" s="65">
        <f t="shared" si="0"/>
        <v>3.0874269355944746</v>
      </c>
      <c r="D12" s="62">
        <f t="shared" si="1"/>
        <v>28.666771886667174</v>
      </c>
      <c r="E12" s="72">
        <v>49350</v>
      </c>
    </row>
    <row r="13" spans="1:24" ht="15.75" thickBot="1" x14ac:dyDescent="0.3">
      <c r="A13" s="87" t="s">
        <v>328</v>
      </c>
      <c r="B13" s="104">
        <f t="shared" si="2"/>
        <v>33.941484203264302</v>
      </c>
      <c r="C13" s="66">
        <f t="shared" si="0"/>
        <v>4.0967371433340016</v>
      </c>
      <c r="D13" s="63">
        <f t="shared" si="1"/>
        <v>38.038221346598306</v>
      </c>
      <c r="E13" s="73">
        <v>65483</v>
      </c>
    </row>
    <row r="14" spans="1:24" x14ac:dyDescent="0.25">
      <c r="B14" s="7"/>
      <c r="C14" s="17"/>
    </row>
    <row r="15" spans="1:24" x14ac:dyDescent="0.25">
      <c r="B15" s="7"/>
      <c r="C15" s="17"/>
    </row>
    <row r="16" spans="1:24" ht="24" thickBot="1" x14ac:dyDescent="0.4">
      <c r="A16" s="46" t="s">
        <v>329</v>
      </c>
    </row>
    <row r="17" spans="1:5" ht="19.5" thickBot="1" x14ac:dyDescent="0.35">
      <c r="A17" s="2" t="s">
        <v>318</v>
      </c>
      <c r="B17" s="3" t="s">
        <v>319</v>
      </c>
      <c r="C17" s="3" t="s">
        <v>320</v>
      </c>
      <c r="D17" s="3" t="s">
        <v>321</v>
      </c>
      <c r="E17" s="4" t="s">
        <v>322</v>
      </c>
    </row>
    <row r="18" spans="1:5" x14ac:dyDescent="0.25">
      <c r="A18" s="69" t="s">
        <v>330</v>
      </c>
      <c r="B18" s="74">
        <v>7.94</v>
      </c>
      <c r="C18" s="64">
        <f>B18*12.07%</f>
        <v>0.95835800000000004</v>
      </c>
      <c r="D18" s="61">
        <f>B18+C18</f>
        <v>8.898358</v>
      </c>
      <c r="E18" s="61">
        <v>14950</v>
      </c>
    </row>
    <row r="19" spans="1:5" x14ac:dyDescent="0.25">
      <c r="A19" s="70" t="s">
        <v>331</v>
      </c>
      <c r="B19" s="75">
        <f t="shared" ref="B19:B25" si="3">E19/52.143/35</f>
        <v>14.799959452165883</v>
      </c>
      <c r="C19" s="65">
        <f t="shared" ref="C19:C25" si="4">B19*12.07%</f>
        <v>1.786355105876422</v>
      </c>
      <c r="D19" s="62">
        <f t="shared" ref="D19:D25" si="5">B19+C19</f>
        <v>16.586314558042304</v>
      </c>
      <c r="E19" s="62">
        <v>27010</v>
      </c>
    </row>
    <row r="20" spans="1:5" x14ac:dyDescent="0.25">
      <c r="A20" s="70" t="s">
        <v>332</v>
      </c>
      <c r="B20" s="75">
        <f t="shared" si="3"/>
        <v>23.57746965076808</v>
      </c>
      <c r="C20" s="65">
        <f t="shared" si="4"/>
        <v>2.8458005868477074</v>
      </c>
      <c r="D20" s="62">
        <f t="shared" si="5"/>
        <v>26.423270237615789</v>
      </c>
      <c r="E20" s="62">
        <v>43029</v>
      </c>
    </row>
    <row r="21" spans="1:5" x14ac:dyDescent="0.25">
      <c r="A21" s="70" t="s">
        <v>333</v>
      </c>
      <c r="B21" s="75">
        <f t="shared" si="3"/>
        <v>37.904005742450018</v>
      </c>
      <c r="C21" s="65">
        <f t="shared" si="4"/>
        <v>4.5750134931137172</v>
      </c>
      <c r="D21" s="62">
        <f t="shared" si="5"/>
        <v>42.479019235563733</v>
      </c>
      <c r="E21" s="62">
        <v>69175</v>
      </c>
    </row>
    <row r="22" spans="1:5" x14ac:dyDescent="0.25">
      <c r="A22" s="70" t="s">
        <v>334</v>
      </c>
      <c r="B22" s="75">
        <f t="shared" si="3"/>
        <v>32.242103446291928</v>
      </c>
      <c r="C22" s="65">
        <f t="shared" si="4"/>
        <v>3.8916218859674356</v>
      </c>
      <c r="D22" s="62">
        <f t="shared" si="5"/>
        <v>36.133725332259367</v>
      </c>
      <c r="E22" s="62">
        <v>58842</v>
      </c>
    </row>
    <row r="23" spans="1:5" x14ac:dyDescent="0.25">
      <c r="A23" s="70" t="s">
        <v>335</v>
      </c>
      <c r="B23" s="75">
        <v>8.76</v>
      </c>
      <c r="C23" s="65">
        <f t="shared" si="4"/>
        <v>1.0573319999999999</v>
      </c>
      <c r="D23" s="62">
        <f t="shared" si="5"/>
        <v>9.8173320000000004</v>
      </c>
      <c r="E23" s="62">
        <v>15513</v>
      </c>
    </row>
    <row r="24" spans="1:5" x14ac:dyDescent="0.25">
      <c r="A24" s="70" t="s">
        <v>336</v>
      </c>
      <c r="B24" s="75">
        <f t="shared" si="3"/>
        <v>46.034394426316638</v>
      </c>
      <c r="C24" s="65">
        <f t="shared" si="4"/>
        <v>5.5563514072564182</v>
      </c>
      <c r="D24" s="62">
        <f t="shared" si="5"/>
        <v>51.590745833573052</v>
      </c>
      <c r="E24" s="62">
        <v>84013</v>
      </c>
    </row>
    <row r="25" spans="1:5" ht="15.75" thickBot="1" x14ac:dyDescent="0.3">
      <c r="A25" s="71" t="s">
        <v>444</v>
      </c>
      <c r="B25" s="76">
        <f t="shared" si="3"/>
        <v>30.171972131583196</v>
      </c>
      <c r="C25" s="66">
        <f t="shared" si="4"/>
        <v>3.6417570362820917</v>
      </c>
      <c r="D25" s="63">
        <f t="shared" si="5"/>
        <v>33.81372916786529</v>
      </c>
      <c r="E25" s="63">
        <v>55064</v>
      </c>
    </row>
    <row r="26" spans="1:5" x14ac:dyDescent="0.25">
      <c r="B26" s="7"/>
      <c r="C26" s="17"/>
    </row>
    <row r="27" spans="1:5" x14ac:dyDescent="0.25">
      <c r="B27" s="7"/>
      <c r="C27" s="17"/>
    </row>
    <row r="28" spans="1:5" ht="24" thickBot="1" x14ac:dyDescent="0.4">
      <c r="A28" s="46" t="s">
        <v>337</v>
      </c>
    </row>
    <row r="29" spans="1:5" ht="19.5" thickBot="1" x14ac:dyDescent="0.35">
      <c r="A29" s="26" t="s">
        <v>318</v>
      </c>
      <c r="B29" s="27" t="s">
        <v>319</v>
      </c>
      <c r="C29" s="27" t="s">
        <v>320</v>
      </c>
      <c r="D29" s="27" t="s">
        <v>321</v>
      </c>
      <c r="E29" s="28" t="s">
        <v>322</v>
      </c>
    </row>
    <row r="30" spans="1:5" x14ac:dyDescent="0.25">
      <c r="A30" s="91" t="s">
        <v>338</v>
      </c>
      <c r="B30" s="92">
        <f>E30/52.143/37</f>
        <v>18.251264324562754</v>
      </c>
      <c r="C30" s="97">
        <f>B30*12.07%</f>
        <v>2.2029276039747243</v>
      </c>
      <c r="D30" s="98">
        <f>B30+C30</f>
        <v>20.45419192853748</v>
      </c>
      <c r="E30" s="93">
        <v>35212</v>
      </c>
    </row>
    <row r="31" spans="1:5" x14ac:dyDescent="0.25">
      <c r="A31" s="67" t="s">
        <v>339</v>
      </c>
      <c r="B31" s="75">
        <f t="shared" ref="B31:B36" si="6">E31/52.143/37</f>
        <v>18.848374869317276</v>
      </c>
      <c r="C31" s="95">
        <f t="shared" ref="C31:C36" si="7">B31*12.07%</f>
        <v>2.2749988467265951</v>
      </c>
      <c r="D31" s="96">
        <f t="shared" ref="D31:D36" si="8">B31+C31</f>
        <v>21.123373716043872</v>
      </c>
      <c r="E31" s="62">
        <v>36364</v>
      </c>
    </row>
    <row r="32" spans="1:5" x14ac:dyDescent="0.25">
      <c r="A32" s="67" t="s">
        <v>340</v>
      </c>
      <c r="B32" s="75">
        <f t="shared" si="6"/>
        <v>20.364994186983715</v>
      </c>
      <c r="C32" s="95">
        <f t="shared" si="7"/>
        <v>2.4580547983689343</v>
      </c>
      <c r="D32" s="96">
        <f t="shared" si="8"/>
        <v>22.823048985352649</v>
      </c>
      <c r="E32" s="62">
        <v>39290</v>
      </c>
    </row>
    <row r="33" spans="1:5" x14ac:dyDescent="0.25">
      <c r="A33" s="67" t="s">
        <v>341</v>
      </c>
      <c r="B33" s="75">
        <f t="shared" si="6"/>
        <v>26.769419439576506</v>
      </c>
      <c r="C33" s="95">
        <f t="shared" si="7"/>
        <v>3.2310689263568841</v>
      </c>
      <c r="D33" s="96">
        <f t="shared" si="8"/>
        <v>30.000488365933389</v>
      </c>
      <c r="E33" s="62">
        <v>51646</v>
      </c>
    </row>
    <row r="34" spans="1:5" x14ac:dyDescent="0.25">
      <c r="A34" s="67" t="s">
        <v>342</v>
      </c>
      <c r="B34" s="75">
        <f t="shared" si="6"/>
        <v>28.347719447195889</v>
      </c>
      <c r="C34" s="95">
        <f t="shared" si="7"/>
        <v>3.4215697372765437</v>
      </c>
      <c r="D34" s="96">
        <f t="shared" si="8"/>
        <v>31.769289184472434</v>
      </c>
      <c r="E34" s="62">
        <v>54691</v>
      </c>
    </row>
    <row r="35" spans="1:5" x14ac:dyDescent="0.25">
      <c r="A35" s="67" t="s">
        <v>343</v>
      </c>
      <c r="B35" s="75">
        <f t="shared" si="6"/>
        <v>30.12194635231284</v>
      </c>
      <c r="C35" s="95">
        <f t="shared" si="7"/>
        <v>3.6357189247241597</v>
      </c>
      <c r="D35" s="96">
        <f t="shared" si="8"/>
        <v>33.757665277036999</v>
      </c>
      <c r="E35" s="62">
        <v>58114</v>
      </c>
    </row>
    <row r="36" spans="1:5" ht="15.75" thickBot="1" x14ac:dyDescent="0.3">
      <c r="A36" s="68" t="s">
        <v>344</v>
      </c>
      <c r="B36" s="76">
        <f t="shared" si="6"/>
        <v>18.21860984164649</v>
      </c>
      <c r="C36" s="76">
        <f t="shared" si="7"/>
        <v>2.1989862078867315</v>
      </c>
      <c r="D36" s="99">
        <f t="shared" si="8"/>
        <v>20.417596049533223</v>
      </c>
      <c r="E36" s="63">
        <v>35149</v>
      </c>
    </row>
    <row r="37" spans="1:5" x14ac:dyDescent="0.25">
      <c r="B37" s="7"/>
      <c r="C37" s="17"/>
    </row>
    <row r="38" spans="1:5" x14ac:dyDescent="0.25">
      <c r="B38" s="7"/>
      <c r="C38" s="17"/>
    </row>
    <row r="39" spans="1:5" ht="24" thickBot="1" x14ac:dyDescent="0.4">
      <c r="A39" s="46" t="s">
        <v>345</v>
      </c>
    </row>
    <row r="40" spans="1:5" ht="19.5" thickBot="1" x14ac:dyDescent="0.35">
      <c r="A40" s="26" t="s">
        <v>318</v>
      </c>
      <c r="B40" s="27" t="s">
        <v>319</v>
      </c>
      <c r="C40" s="27" t="s">
        <v>320</v>
      </c>
      <c r="D40" s="27" t="s">
        <v>321</v>
      </c>
      <c r="E40" s="28" t="s">
        <v>322</v>
      </c>
    </row>
    <row r="41" spans="1:5" x14ac:dyDescent="0.25">
      <c r="A41" s="91" t="s">
        <v>340</v>
      </c>
      <c r="B41" s="94">
        <f>E41/52.143/37</f>
        <v>20.364994186983715</v>
      </c>
      <c r="C41" s="97">
        <f>B41*12.07%</f>
        <v>2.4580547983689343</v>
      </c>
      <c r="D41" s="98">
        <f>B41+C41</f>
        <v>22.823048985352649</v>
      </c>
      <c r="E41" s="93">
        <v>39290</v>
      </c>
    </row>
    <row r="42" spans="1:5" x14ac:dyDescent="0.25">
      <c r="A42" s="67" t="s">
        <v>342</v>
      </c>
      <c r="B42" s="65">
        <f>E42/52.143/37</f>
        <v>28.347719447195889</v>
      </c>
      <c r="C42" s="95">
        <f t="shared" ref="C42:C43" si="9">B42*12.07%</f>
        <v>3.4215697372765437</v>
      </c>
      <c r="D42" s="96">
        <f t="shared" ref="D42:D43" si="10">B42+C42</f>
        <v>31.769289184472434</v>
      </c>
      <c r="E42" s="62">
        <v>54691</v>
      </c>
    </row>
    <row r="43" spans="1:5" ht="15.75" thickBot="1" x14ac:dyDescent="0.3">
      <c r="A43" s="68" t="s">
        <v>344</v>
      </c>
      <c r="B43" s="66">
        <f>E43/52.143/37</f>
        <v>18.21860984164649</v>
      </c>
      <c r="C43" s="76">
        <f t="shared" si="9"/>
        <v>2.1989862078867315</v>
      </c>
      <c r="D43" s="99">
        <f t="shared" si="10"/>
        <v>20.417596049533223</v>
      </c>
      <c r="E43" s="63">
        <v>35149</v>
      </c>
    </row>
    <row r="46" spans="1:5" ht="24" thickBot="1" x14ac:dyDescent="0.4">
      <c r="A46" s="46" t="s">
        <v>346</v>
      </c>
    </row>
    <row r="47" spans="1:5" ht="19.5" thickBot="1" x14ac:dyDescent="0.35">
      <c r="A47" s="26" t="s">
        <v>318</v>
      </c>
      <c r="B47" s="27" t="s">
        <v>319</v>
      </c>
      <c r="C47" s="27" t="s">
        <v>320</v>
      </c>
      <c r="D47" s="27" t="s">
        <v>321</v>
      </c>
      <c r="E47" s="28" t="s">
        <v>322</v>
      </c>
    </row>
    <row r="48" spans="1:5" x14ac:dyDescent="0.25">
      <c r="A48" s="100" t="s">
        <v>347</v>
      </c>
      <c r="B48" s="94">
        <f>E48/52.143/35</f>
        <v>20.666244750014382</v>
      </c>
      <c r="C48" s="101">
        <f t="shared" ref="C48:C66" si="11">B48*12.07%</f>
        <v>2.494415741326736</v>
      </c>
      <c r="D48" s="98">
        <f t="shared" ref="D48:D66" si="12">B48+C48</f>
        <v>23.160660491341119</v>
      </c>
      <c r="E48" s="93">
        <v>37716</v>
      </c>
    </row>
    <row r="49" spans="1:5" x14ac:dyDescent="0.25">
      <c r="A49" s="77" t="s">
        <v>348</v>
      </c>
      <c r="B49" s="65">
        <f>E49/52.143/35</f>
        <v>23.741852762047227</v>
      </c>
      <c r="C49" s="95">
        <f t="shared" si="11"/>
        <v>2.8656416283791004</v>
      </c>
      <c r="D49" s="96">
        <f t="shared" si="12"/>
        <v>26.607494390426329</v>
      </c>
      <c r="E49" s="62">
        <v>43329</v>
      </c>
    </row>
    <row r="50" spans="1:5" x14ac:dyDescent="0.25">
      <c r="A50" s="77" t="s">
        <v>349</v>
      </c>
      <c r="B50" s="65">
        <f t="shared" ref="B50:B66" si="13">E50/52.143/35</f>
        <v>24.397193432346757</v>
      </c>
      <c r="C50" s="95">
        <f t="shared" si="11"/>
        <v>2.9447412472842536</v>
      </c>
      <c r="D50" s="96">
        <f t="shared" si="12"/>
        <v>27.341934679631009</v>
      </c>
      <c r="E50" s="62">
        <v>44525</v>
      </c>
    </row>
    <row r="51" spans="1:5" x14ac:dyDescent="0.25">
      <c r="A51" s="77" t="s">
        <v>350</v>
      </c>
      <c r="B51" s="65">
        <f t="shared" si="13"/>
        <v>31.180736491132901</v>
      </c>
      <c r="C51" s="95">
        <f t="shared" si="11"/>
        <v>3.7635148944797412</v>
      </c>
      <c r="D51" s="96">
        <f t="shared" si="12"/>
        <v>34.944251385612645</v>
      </c>
      <c r="E51" s="62">
        <v>56905</v>
      </c>
    </row>
    <row r="52" spans="1:5" x14ac:dyDescent="0.25">
      <c r="A52" s="77" t="s">
        <v>351</v>
      </c>
      <c r="B52" s="65">
        <f t="shared" si="13"/>
        <v>33.004841082627173</v>
      </c>
      <c r="C52" s="95">
        <f t="shared" si="11"/>
        <v>3.9836843186730997</v>
      </c>
      <c r="D52" s="96">
        <f t="shared" si="12"/>
        <v>36.988525401300272</v>
      </c>
      <c r="E52" s="62">
        <v>60234</v>
      </c>
    </row>
    <row r="53" spans="1:5" x14ac:dyDescent="0.25">
      <c r="A53" s="77" t="s">
        <v>352</v>
      </c>
      <c r="B53" s="65">
        <f t="shared" si="13"/>
        <v>33.940728929509781</v>
      </c>
      <c r="C53" s="95">
        <f t="shared" si="11"/>
        <v>4.0966459817918306</v>
      </c>
      <c r="D53" s="96">
        <f t="shared" si="12"/>
        <v>38.037374911301612</v>
      </c>
      <c r="E53" s="62">
        <v>61942</v>
      </c>
    </row>
    <row r="54" spans="1:5" x14ac:dyDescent="0.25">
      <c r="A54" s="77" t="s">
        <v>353</v>
      </c>
      <c r="B54" s="65">
        <f t="shared" si="13"/>
        <v>34.935246752748625</v>
      </c>
      <c r="C54" s="95">
        <f t="shared" si="11"/>
        <v>4.2166842830567592</v>
      </c>
      <c r="D54" s="96">
        <f t="shared" si="12"/>
        <v>39.151931035805383</v>
      </c>
      <c r="E54" s="62">
        <v>63757</v>
      </c>
    </row>
    <row r="55" spans="1:5" x14ac:dyDescent="0.25">
      <c r="A55" s="77" t="s">
        <v>354</v>
      </c>
      <c r="B55" s="65">
        <f t="shared" si="13"/>
        <v>35.928120744874668</v>
      </c>
      <c r="C55" s="95">
        <f t="shared" si="11"/>
        <v>4.3365241739063727</v>
      </c>
      <c r="D55" s="96">
        <f t="shared" si="12"/>
        <v>40.264644918781045</v>
      </c>
      <c r="E55" s="62">
        <v>65569</v>
      </c>
    </row>
    <row r="56" spans="1:5" x14ac:dyDescent="0.25">
      <c r="A56" s="77" t="s">
        <v>355</v>
      </c>
      <c r="B56" s="65">
        <f t="shared" si="13"/>
        <v>36.958254908890659</v>
      </c>
      <c r="C56" s="95">
        <f t="shared" si="11"/>
        <v>4.460861367503103</v>
      </c>
      <c r="D56" s="96">
        <f t="shared" si="12"/>
        <v>41.419116276393765</v>
      </c>
      <c r="E56" s="62">
        <v>67449</v>
      </c>
    </row>
    <row r="57" spans="1:5" x14ac:dyDescent="0.25">
      <c r="A57" s="77" t="s">
        <v>356</v>
      </c>
      <c r="B57" s="65">
        <f t="shared" si="13"/>
        <v>25.098561373804454</v>
      </c>
      <c r="C57" s="95">
        <f t="shared" si="11"/>
        <v>3.0293963578181975</v>
      </c>
      <c r="D57" s="96">
        <f t="shared" si="12"/>
        <v>28.127957731622651</v>
      </c>
      <c r="E57" s="62">
        <v>45805</v>
      </c>
    </row>
    <row r="58" spans="1:5" x14ac:dyDescent="0.25">
      <c r="A58" s="77" t="s">
        <v>357</v>
      </c>
      <c r="B58" s="65">
        <f t="shared" si="13"/>
        <v>28.338552497116446</v>
      </c>
      <c r="C58" s="95">
        <f t="shared" si="11"/>
        <v>3.4204632864019548</v>
      </c>
      <c r="D58" s="96">
        <f t="shared" si="12"/>
        <v>31.7590157835184</v>
      </c>
      <c r="E58" s="62">
        <v>51718</v>
      </c>
    </row>
    <row r="59" spans="1:5" x14ac:dyDescent="0.25">
      <c r="A59" s="77" t="s">
        <v>358</v>
      </c>
      <c r="B59" s="65">
        <f t="shared" si="13"/>
        <v>30.314437494691798</v>
      </c>
      <c r="C59" s="95">
        <f t="shared" si="11"/>
        <v>3.6589526056093002</v>
      </c>
      <c r="D59" s="96">
        <f t="shared" si="12"/>
        <v>33.973390100301096</v>
      </c>
      <c r="E59" s="62">
        <v>55324</v>
      </c>
    </row>
    <row r="60" spans="1:5" x14ac:dyDescent="0.25">
      <c r="A60" s="77" t="s">
        <v>359</v>
      </c>
      <c r="B60" s="65">
        <f t="shared" si="13"/>
        <v>32.081007997238366</v>
      </c>
      <c r="C60" s="95">
        <f t="shared" si="11"/>
        <v>3.8721776652666708</v>
      </c>
      <c r="D60" s="96">
        <f t="shared" si="12"/>
        <v>35.953185662505035</v>
      </c>
      <c r="E60" s="62">
        <v>58548</v>
      </c>
    </row>
    <row r="61" spans="1:5" x14ac:dyDescent="0.25">
      <c r="A61" s="77" t="s">
        <v>360</v>
      </c>
      <c r="B61" s="65">
        <f t="shared" si="13"/>
        <v>21.239393864674344</v>
      </c>
      <c r="C61" s="95">
        <f t="shared" si="11"/>
        <v>2.5635948394661936</v>
      </c>
      <c r="D61" s="96">
        <f t="shared" si="12"/>
        <v>23.802988704140539</v>
      </c>
      <c r="E61" s="62">
        <v>38762</v>
      </c>
    </row>
    <row r="62" spans="1:5" x14ac:dyDescent="0.25">
      <c r="A62" s="77" t="s">
        <v>361</v>
      </c>
      <c r="B62" s="65">
        <f t="shared" si="13"/>
        <v>25.567053240950024</v>
      </c>
      <c r="C62" s="95">
        <f t="shared" si="11"/>
        <v>3.0859433261826679</v>
      </c>
      <c r="D62" s="96">
        <f t="shared" si="12"/>
        <v>28.652996567132693</v>
      </c>
      <c r="E62" s="62">
        <v>46660</v>
      </c>
    </row>
    <row r="63" spans="1:5" x14ac:dyDescent="0.25">
      <c r="A63" s="77" t="s">
        <v>362</v>
      </c>
      <c r="B63" s="65">
        <f t="shared" si="13"/>
        <v>21.835556614913383</v>
      </c>
      <c r="C63" s="95">
        <f t="shared" si="11"/>
        <v>2.6355516834200454</v>
      </c>
      <c r="D63" s="96">
        <f t="shared" si="12"/>
        <v>24.471108298333426</v>
      </c>
      <c r="E63" s="62">
        <v>39850</v>
      </c>
    </row>
    <row r="64" spans="1:5" x14ac:dyDescent="0.25">
      <c r="A64" s="77" t="s">
        <v>363</v>
      </c>
      <c r="B64" s="65">
        <f t="shared" si="13"/>
        <v>22.397746855488069</v>
      </c>
      <c r="C64" s="95">
        <f t="shared" si="11"/>
        <v>2.7034080454574099</v>
      </c>
      <c r="D64" s="96">
        <f t="shared" si="12"/>
        <v>25.101154900945481</v>
      </c>
      <c r="E64" s="62">
        <v>40876</v>
      </c>
    </row>
    <row r="65" spans="1:5" x14ac:dyDescent="0.25">
      <c r="A65" s="77" t="s">
        <v>364</v>
      </c>
      <c r="B65" s="65">
        <f t="shared" si="13"/>
        <v>22.456376831844295</v>
      </c>
      <c r="C65" s="95">
        <f t="shared" si="11"/>
        <v>2.7104846836036063</v>
      </c>
      <c r="D65" s="96">
        <f t="shared" si="12"/>
        <v>25.166861515447902</v>
      </c>
      <c r="E65" s="62">
        <v>40983</v>
      </c>
    </row>
    <row r="66" spans="1:5" ht="15.75" thickBot="1" x14ac:dyDescent="0.3">
      <c r="A66" s="78" t="s">
        <v>365</v>
      </c>
      <c r="B66" s="66">
        <f t="shared" si="13"/>
        <v>23.075005273958155</v>
      </c>
      <c r="C66" s="76">
        <f t="shared" si="11"/>
        <v>2.7851531365667492</v>
      </c>
      <c r="D66" s="99">
        <f t="shared" si="12"/>
        <v>25.860158410524903</v>
      </c>
      <c r="E66" s="63">
        <v>42112</v>
      </c>
    </row>
  </sheetData>
  <mergeCells count="1">
    <mergeCell ref="A5:E5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19B0C-02F4-47AF-AF3F-03DE87C1881D}">
  <dimension ref="A2:X45"/>
  <sheetViews>
    <sheetView topLeftCell="A7" workbookViewId="0">
      <selection activeCell="D26" sqref="D26"/>
    </sheetView>
  </sheetViews>
  <sheetFormatPr defaultRowHeight="15" x14ac:dyDescent="0.25"/>
  <cols>
    <col min="1" max="1" width="29.5703125" customWidth="1"/>
    <col min="2" max="2" width="23.5703125" bestFit="1" customWidth="1"/>
    <col min="3" max="3" width="22.7109375" customWidth="1"/>
    <col min="4" max="4" width="12.7109375" style="50" customWidth="1"/>
    <col min="5" max="5" width="13.5703125" customWidth="1"/>
    <col min="6" max="6" width="16.140625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242</v>
      </c>
      <c r="D2" s="49"/>
      <c r="E2" s="24"/>
      <c r="F2" s="24"/>
      <c r="G2" s="24"/>
      <c r="H2" s="24"/>
    </row>
    <row r="4" spans="1:24" x14ac:dyDescent="0.25">
      <c r="H4" t="s">
        <v>445</v>
      </c>
      <c r="I4" s="50">
        <v>8</v>
      </c>
    </row>
    <row r="5" spans="1:24" ht="18" x14ac:dyDescent="0.25">
      <c r="A5" s="108" t="s">
        <v>2</v>
      </c>
      <c r="B5" s="105"/>
      <c r="C5" s="105"/>
      <c r="D5" s="105"/>
      <c r="E5" s="32"/>
      <c r="F5" s="32"/>
      <c r="G5" s="32"/>
      <c r="H5" t="s">
        <v>446</v>
      </c>
      <c r="I5" s="50">
        <v>10.85</v>
      </c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</row>
    <row r="6" spans="1:24" ht="15.75" thickBot="1" x14ac:dyDescent="0.3">
      <c r="H6" t="s">
        <v>447</v>
      </c>
      <c r="I6" s="50">
        <v>12.71</v>
      </c>
    </row>
    <row r="7" spans="1:24" ht="19.5" thickBot="1" x14ac:dyDescent="0.35">
      <c r="A7" s="26" t="s">
        <v>3</v>
      </c>
      <c r="B7" s="26" t="s">
        <v>6</v>
      </c>
      <c r="C7" s="27" t="s">
        <v>4</v>
      </c>
      <c r="D7" s="54" t="s">
        <v>5</v>
      </c>
      <c r="H7" t="s">
        <v>448</v>
      </c>
      <c r="I7" s="50">
        <v>8</v>
      </c>
    </row>
    <row r="8" spans="1:24" x14ac:dyDescent="0.25">
      <c r="A8" s="19" t="s">
        <v>298</v>
      </c>
      <c r="B8" s="5" t="s">
        <v>243</v>
      </c>
      <c r="C8" s="17">
        <v>1</v>
      </c>
      <c r="D8" s="52">
        <v>14601</v>
      </c>
    </row>
    <row r="9" spans="1:24" x14ac:dyDescent="0.25">
      <c r="A9" s="5"/>
      <c r="B9" s="5" t="s">
        <v>244</v>
      </c>
      <c r="C9" s="17">
        <v>2</v>
      </c>
      <c r="D9" s="52">
        <v>14913</v>
      </c>
    </row>
    <row r="10" spans="1:24" x14ac:dyDescent="0.25">
      <c r="A10" s="5"/>
      <c r="B10" s="5" t="s">
        <v>245</v>
      </c>
      <c r="C10" s="17">
        <v>3</v>
      </c>
      <c r="D10" s="52">
        <v>15018</v>
      </c>
    </row>
    <row r="11" spans="1:24" x14ac:dyDescent="0.25">
      <c r="A11" s="5"/>
      <c r="B11" s="5" t="s">
        <v>246</v>
      </c>
      <c r="C11" s="17">
        <v>4</v>
      </c>
      <c r="D11" s="52">
        <v>15226</v>
      </c>
    </row>
    <row r="12" spans="1:24" x14ac:dyDescent="0.25">
      <c r="A12" s="5"/>
      <c r="B12" s="5" t="s">
        <v>247</v>
      </c>
      <c r="C12" s="17">
        <v>5</v>
      </c>
      <c r="D12" s="52">
        <v>15435</v>
      </c>
    </row>
    <row r="13" spans="1:24" x14ac:dyDescent="0.25">
      <c r="A13" s="5"/>
      <c r="B13" s="5" t="s">
        <v>248</v>
      </c>
      <c r="C13" s="17">
        <v>6</v>
      </c>
      <c r="D13" s="52">
        <v>15643</v>
      </c>
    </row>
    <row r="14" spans="1:24" x14ac:dyDescent="0.25">
      <c r="A14" s="5"/>
      <c r="B14" s="5" t="s">
        <v>249</v>
      </c>
      <c r="C14" s="17">
        <v>7</v>
      </c>
      <c r="D14" s="52">
        <v>16686</v>
      </c>
    </row>
    <row r="15" spans="1:24" x14ac:dyDescent="0.25">
      <c r="A15" s="5"/>
      <c r="B15" s="5" t="s">
        <v>250</v>
      </c>
      <c r="C15" s="17">
        <v>8</v>
      </c>
      <c r="D15" s="52">
        <v>14601</v>
      </c>
    </row>
    <row r="16" spans="1:24" x14ac:dyDescent="0.25">
      <c r="A16" s="5"/>
      <c r="B16" s="5" t="s">
        <v>251</v>
      </c>
      <c r="C16" s="17">
        <v>9</v>
      </c>
      <c r="D16" s="52">
        <v>14913</v>
      </c>
    </row>
    <row r="17" spans="1:4" x14ac:dyDescent="0.25">
      <c r="A17" s="5"/>
      <c r="B17" s="5" t="s">
        <v>252</v>
      </c>
      <c r="C17" s="17">
        <v>10</v>
      </c>
      <c r="D17" s="52">
        <v>15018</v>
      </c>
    </row>
    <row r="18" spans="1:4" x14ac:dyDescent="0.25">
      <c r="A18" s="5"/>
      <c r="B18" s="5" t="s">
        <v>253</v>
      </c>
      <c r="C18" s="17">
        <v>11</v>
      </c>
      <c r="D18" s="52">
        <v>15226</v>
      </c>
    </row>
    <row r="19" spans="1:4" ht="14.45" customHeight="1" x14ac:dyDescent="0.25">
      <c r="A19" s="5"/>
      <c r="B19" s="5" t="s">
        <v>254</v>
      </c>
      <c r="C19" s="17">
        <v>12</v>
      </c>
      <c r="D19" s="52">
        <v>15435</v>
      </c>
    </row>
    <row r="20" spans="1:4" x14ac:dyDescent="0.25">
      <c r="A20" s="5"/>
      <c r="B20" s="5" t="s">
        <v>255</v>
      </c>
      <c r="C20" s="17">
        <v>13</v>
      </c>
      <c r="D20" s="52">
        <v>15643</v>
      </c>
    </row>
    <row r="21" spans="1:4" x14ac:dyDescent="0.25">
      <c r="A21" s="5"/>
      <c r="B21" s="5" t="s">
        <v>256</v>
      </c>
      <c r="C21" s="17">
        <v>14</v>
      </c>
      <c r="D21" s="52">
        <v>16686</v>
      </c>
    </row>
    <row r="22" spans="1:4" x14ac:dyDescent="0.25">
      <c r="A22" s="5"/>
      <c r="B22" s="5" t="s">
        <v>257</v>
      </c>
      <c r="C22" s="17">
        <v>15</v>
      </c>
      <c r="D22" s="52">
        <v>19802</v>
      </c>
    </row>
    <row r="23" spans="1:4" x14ac:dyDescent="0.25">
      <c r="A23" s="5"/>
      <c r="B23" s="5" t="s">
        <v>258</v>
      </c>
      <c r="C23" s="17">
        <v>16</v>
      </c>
      <c r="D23" s="52">
        <v>20226</v>
      </c>
    </row>
    <row r="24" spans="1:4" x14ac:dyDescent="0.25">
      <c r="A24" s="5"/>
      <c r="B24" s="5" t="s">
        <v>259</v>
      </c>
      <c r="C24" s="17">
        <v>17</v>
      </c>
      <c r="D24" s="52">
        <v>20368</v>
      </c>
    </row>
    <row r="25" spans="1:4" x14ac:dyDescent="0.25">
      <c r="A25" s="5"/>
      <c r="B25" s="5" t="s">
        <v>260</v>
      </c>
      <c r="C25" s="17">
        <v>18</v>
      </c>
      <c r="D25" s="52">
        <v>20650</v>
      </c>
    </row>
    <row r="26" spans="1:4" x14ac:dyDescent="0.25">
      <c r="A26" s="5"/>
      <c r="B26" s="5" t="s">
        <v>261</v>
      </c>
      <c r="C26" s="17">
        <v>19</v>
      </c>
      <c r="D26" s="52">
        <v>20933</v>
      </c>
    </row>
    <row r="27" spans="1:4" x14ac:dyDescent="0.25">
      <c r="A27" s="5"/>
      <c r="B27" s="5" t="s">
        <v>262</v>
      </c>
      <c r="C27" s="17">
        <v>20</v>
      </c>
      <c r="D27" s="52">
        <v>21216</v>
      </c>
    </row>
    <row r="28" spans="1:4" x14ac:dyDescent="0.25">
      <c r="A28" s="5"/>
      <c r="B28" s="5" t="s">
        <v>263</v>
      </c>
      <c r="C28" s="17">
        <v>21</v>
      </c>
      <c r="D28" s="52">
        <v>22631</v>
      </c>
    </row>
    <row r="29" spans="1:4" x14ac:dyDescent="0.25">
      <c r="A29" s="5"/>
      <c r="B29" s="5" t="s">
        <v>431</v>
      </c>
      <c r="C29" s="17">
        <v>29</v>
      </c>
      <c r="D29" s="52">
        <v>23196</v>
      </c>
    </row>
    <row r="30" spans="1:4" x14ac:dyDescent="0.25">
      <c r="A30" s="5"/>
      <c r="B30" s="5" t="s">
        <v>432</v>
      </c>
      <c r="C30" s="17">
        <v>30</v>
      </c>
      <c r="D30" s="52">
        <v>23693</v>
      </c>
    </row>
    <row r="31" spans="1:4" x14ac:dyDescent="0.25">
      <c r="A31" s="5"/>
      <c r="B31" s="5" t="s">
        <v>433</v>
      </c>
      <c r="C31" s="17">
        <v>31</v>
      </c>
      <c r="D31" s="52">
        <v>23859</v>
      </c>
    </row>
    <row r="32" spans="1:4" x14ac:dyDescent="0.25">
      <c r="A32" s="5"/>
      <c r="B32" s="5" t="s">
        <v>434</v>
      </c>
      <c r="C32" s="17">
        <v>32</v>
      </c>
      <c r="D32" s="52">
        <v>24190</v>
      </c>
    </row>
    <row r="33" spans="1:4" x14ac:dyDescent="0.25">
      <c r="A33" s="5"/>
      <c r="B33" s="5" t="s">
        <v>435</v>
      </c>
      <c r="C33" s="17">
        <v>33</v>
      </c>
      <c r="D33" s="52">
        <v>24522</v>
      </c>
    </row>
    <row r="34" spans="1:4" x14ac:dyDescent="0.25">
      <c r="A34" s="5"/>
      <c r="B34" s="5" t="s">
        <v>436</v>
      </c>
      <c r="C34" s="17">
        <v>34</v>
      </c>
      <c r="D34" s="52">
        <v>24853</v>
      </c>
    </row>
    <row r="35" spans="1:4" ht="15.75" thickBot="1" x14ac:dyDescent="0.3">
      <c r="A35" s="8"/>
      <c r="B35" s="8" t="s">
        <v>437</v>
      </c>
      <c r="C35" s="18">
        <v>35</v>
      </c>
      <c r="D35" s="53">
        <v>26510</v>
      </c>
    </row>
    <row r="36" spans="1:4" x14ac:dyDescent="0.25">
      <c r="B36" s="7"/>
      <c r="C36" s="17"/>
    </row>
    <row r="37" spans="1:4" x14ac:dyDescent="0.25">
      <c r="B37" s="7"/>
      <c r="C37" s="17"/>
    </row>
    <row r="38" spans="1:4" x14ac:dyDescent="0.25">
      <c r="B38" s="7"/>
      <c r="C38" s="17"/>
    </row>
    <row r="39" spans="1:4" x14ac:dyDescent="0.25">
      <c r="B39" s="7"/>
      <c r="C39" s="17"/>
    </row>
    <row r="40" spans="1:4" x14ac:dyDescent="0.25">
      <c r="B40" s="7"/>
      <c r="C40" s="17"/>
    </row>
    <row r="41" spans="1:4" x14ac:dyDescent="0.25">
      <c r="B41" s="7"/>
      <c r="C41" s="17"/>
    </row>
    <row r="42" spans="1:4" x14ac:dyDescent="0.25">
      <c r="B42" s="7"/>
      <c r="C42" s="17"/>
    </row>
    <row r="43" spans="1:4" x14ac:dyDescent="0.25">
      <c r="B43" s="7"/>
      <c r="C43" s="17"/>
    </row>
    <row r="44" spans="1:4" x14ac:dyDescent="0.25">
      <c r="B44" s="7"/>
      <c r="C44" s="17"/>
    </row>
    <row r="45" spans="1:4" x14ac:dyDescent="0.25">
      <c r="B45" s="7"/>
      <c r="C45" s="17"/>
    </row>
  </sheetData>
  <mergeCells count="1">
    <mergeCell ref="A5:D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2905F-C6CE-4122-ACFD-F01543791921}">
  <dimension ref="A2:W53"/>
  <sheetViews>
    <sheetView workbookViewId="0">
      <selection activeCell="D24" sqref="D24"/>
    </sheetView>
  </sheetViews>
  <sheetFormatPr defaultRowHeight="15" x14ac:dyDescent="0.25"/>
  <cols>
    <col min="1" max="1" width="29.5703125" customWidth="1"/>
    <col min="2" max="2" width="24.28515625" bestFit="1" customWidth="1"/>
    <col min="3" max="3" width="27" customWidth="1"/>
    <col min="4" max="4" width="12.7109375" customWidth="1"/>
    <col min="5" max="5" width="14.28515625" style="90" customWidth="1"/>
    <col min="6" max="6" width="38.28515625" bestFit="1" customWidth="1"/>
    <col min="7" max="7" width="15.28515625" customWidth="1"/>
    <col min="8" max="8" width="12.7109375" customWidth="1"/>
    <col min="10" max="10" width="38.5703125" bestFit="1" customWidth="1"/>
    <col min="11" max="11" width="16.42578125" bestFit="1" customWidth="1"/>
    <col min="12" max="12" width="15.28515625" customWidth="1"/>
    <col min="13" max="13" width="12.7109375" customWidth="1"/>
  </cols>
  <sheetData>
    <row r="2" spans="1:23" ht="42" x14ac:dyDescent="0.25">
      <c r="B2" s="24" t="s">
        <v>232</v>
      </c>
      <c r="D2" s="24"/>
      <c r="E2" s="88"/>
      <c r="F2" s="24"/>
      <c r="G2" s="24"/>
    </row>
    <row r="5" spans="1:23" ht="18" x14ac:dyDescent="0.25">
      <c r="A5" s="108" t="s">
        <v>2</v>
      </c>
      <c r="B5" s="105"/>
      <c r="C5" s="105"/>
      <c r="D5" s="105"/>
      <c r="E5" s="89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</row>
    <row r="6" spans="1:23" ht="15.75" thickBot="1" x14ac:dyDescent="0.3">
      <c r="F6">
        <v>13.45</v>
      </c>
    </row>
    <row r="7" spans="1:23" ht="19.5" thickBot="1" x14ac:dyDescent="0.35">
      <c r="A7" s="26" t="s">
        <v>3</v>
      </c>
      <c r="B7" s="26" t="s">
        <v>6</v>
      </c>
      <c r="C7" s="27" t="s">
        <v>4</v>
      </c>
      <c r="D7" s="28" t="s">
        <v>5</v>
      </c>
      <c r="F7">
        <v>14.8</v>
      </c>
    </row>
    <row r="8" spans="1:23" x14ac:dyDescent="0.25">
      <c r="A8" s="23" t="s">
        <v>233</v>
      </c>
      <c r="B8" s="22" t="s">
        <v>234</v>
      </c>
      <c r="C8" s="56">
        <v>1</v>
      </c>
      <c r="D8" s="55">
        <v>24547</v>
      </c>
    </row>
    <row r="9" spans="1:23" x14ac:dyDescent="0.25">
      <c r="A9" s="5"/>
      <c r="B9" s="7" t="s">
        <v>235</v>
      </c>
      <c r="C9" s="57">
        <v>2</v>
      </c>
      <c r="D9" s="52">
        <v>25073</v>
      </c>
    </row>
    <row r="10" spans="1:23" x14ac:dyDescent="0.25">
      <c r="A10" s="5"/>
      <c r="B10" s="7" t="s">
        <v>236</v>
      </c>
      <c r="C10" s="57">
        <v>3</v>
      </c>
      <c r="D10" s="52">
        <v>25248</v>
      </c>
    </row>
    <row r="11" spans="1:23" x14ac:dyDescent="0.25">
      <c r="A11" s="5"/>
      <c r="B11" s="7" t="s">
        <v>237</v>
      </c>
      <c r="C11" s="57">
        <v>4</v>
      </c>
      <c r="D11" s="52">
        <v>25599</v>
      </c>
    </row>
    <row r="12" spans="1:23" x14ac:dyDescent="0.25">
      <c r="A12" s="5"/>
      <c r="B12" s="7" t="s">
        <v>238</v>
      </c>
      <c r="C12" s="57">
        <v>5</v>
      </c>
      <c r="D12" s="52">
        <v>25949</v>
      </c>
    </row>
    <row r="13" spans="1:23" x14ac:dyDescent="0.25">
      <c r="A13" s="5"/>
      <c r="B13" s="7" t="s">
        <v>239</v>
      </c>
      <c r="C13" s="57">
        <v>6</v>
      </c>
      <c r="D13" s="52">
        <v>26300</v>
      </c>
    </row>
    <row r="14" spans="1:23" x14ac:dyDescent="0.25">
      <c r="A14" s="5"/>
      <c r="B14" s="7" t="s">
        <v>240</v>
      </c>
      <c r="C14" s="57">
        <v>7</v>
      </c>
      <c r="D14" s="52">
        <v>28053</v>
      </c>
    </row>
    <row r="15" spans="1:23" x14ac:dyDescent="0.25">
      <c r="A15" s="5"/>
      <c r="B15" s="7" t="s">
        <v>241</v>
      </c>
      <c r="C15" s="57">
        <v>8</v>
      </c>
      <c r="D15" s="52">
        <v>27010</v>
      </c>
    </row>
    <row r="16" spans="1:23" ht="15.75" thickBot="1" x14ac:dyDescent="0.3">
      <c r="A16" s="8"/>
      <c r="B16" s="9" t="s">
        <v>456</v>
      </c>
      <c r="C16" s="58">
        <v>9</v>
      </c>
      <c r="D16" s="53">
        <v>30869</v>
      </c>
    </row>
    <row r="17" spans="2:5" x14ac:dyDescent="0.25">
      <c r="B17" s="7"/>
      <c r="C17" s="17"/>
    </row>
    <row r="18" spans="2:5" x14ac:dyDescent="0.25">
      <c r="B18" s="7"/>
      <c r="C18" s="17"/>
    </row>
    <row r="19" spans="2:5" x14ac:dyDescent="0.25">
      <c r="B19" s="7"/>
      <c r="C19" s="17"/>
    </row>
    <row r="20" spans="2:5" ht="14.45" customHeight="1" x14ac:dyDescent="0.25">
      <c r="B20" s="7"/>
      <c r="C20" s="17"/>
    </row>
    <row r="21" spans="2:5" x14ac:dyDescent="0.25">
      <c r="B21" s="7"/>
      <c r="C21" s="17"/>
    </row>
    <row r="22" spans="2:5" x14ac:dyDescent="0.25">
      <c r="B22" s="7"/>
      <c r="C22" s="17"/>
    </row>
    <row r="23" spans="2:5" x14ac:dyDescent="0.25">
      <c r="B23" s="7"/>
      <c r="C23" s="17"/>
    </row>
    <row r="24" spans="2:5" x14ac:dyDescent="0.25">
      <c r="B24" s="7"/>
      <c r="C24" s="17"/>
    </row>
    <row r="25" spans="2:5" x14ac:dyDescent="0.25">
      <c r="B25" s="7"/>
      <c r="C25" s="17"/>
    </row>
    <row r="26" spans="2:5" x14ac:dyDescent="0.25">
      <c r="B26" s="7"/>
      <c r="C26" s="17"/>
    </row>
    <row r="27" spans="2:5" x14ac:dyDescent="0.25">
      <c r="B27" s="7"/>
      <c r="C27" s="17"/>
    </row>
    <row r="28" spans="2:5" x14ac:dyDescent="0.25">
      <c r="B28" s="7"/>
      <c r="C28" s="17"/>
    </row>
    <row r="29" spans="2:5" x14ac:dyDescent="0.25">
      <c r="B29" s="7"/>
      <c r="C29" s="17"/>
    </row>
    <row r="30" spans="2:5" x14ac:dyDescent="0.25">
      <c r="B30" s="7"/>
      <c r="C30" s="17"/>
    </row>
    <row r="31" spans="2:5" x14ac:dyDescent="0.25">
      <c r="B31" s="7"/>
      <c r="C31" s="17"/>
    </row>
    <row r="32" spans="2:5" x14ac:dyDescent="0.25">
      <c r="B32" s="7"/>
      <c r="C32" s="17"/>
      <c r="E32" s="90" t="s">
        <v>51</v>
      </c>
    </row>
    <row r="33" spans="2:3" x14ac:dyDescent="0.25">
      <c r="B33" s="7"/>
      <c r="C33" s="17"/>
    </row>
    <row r="34" spans="2:3" x14ac:dyDescent="0.25">
      <c r="B34" s="7"/>
      <c r="C34" s="17"/>
    </row>
    <row r="35" spans="2:3" x14ac:dyDescent="0.25">
      <c r="B35" s="7"/>
      <c r="C35" s="17"/>
    </row>
    <row r="36" spans="2:3" x14ac:dyDescent="0.25">
      <c r="B36" s="7"/>
      <c r="C36" s="17"/>
    </row>
    <row r="37" spans="2:3" x14ac:dyDescent="0.25">
      <c r="B37" s="7"/>
      <c r="C37" s="17"/>
    </row>
    <row r="38" spans="2:3" x14ac:dyDescent="0.25">
      <c r="B38" s="7"/>
      <c r="C38" s="17"/>
    </row>
    <row r="39" spans="2:3" x14ac:dyDescent="0.25">
      <c r="B39" s="7"/>
      <c r="C39" s="17"/>
    </row>
    <row r="40" spans="2:3" x14ac:dyDescent="0.25">
      <c r="B40" s="7"/>
      <c r="C40" s="17"/>
    </row>
    <row r="41" spans="2:3" x14ac:dyDescent="0.25">
      <c r="B41" s="7"/>
      <c r="C41" s="17"/>
    </row>
    <row r="42" spans="2:3" x14ac:dyDescent="0.25">
      <c r="B42" s="7"/>
      <c r="C42" s="17"/>
    </row>
    <row r="43" spans="2:3" x14ac:dyDescent="0.25">
      <c r="B43" s="7"/>
      <c r="C43" s="17"/>
    </row>
    <row r="44" spans="2:3" x14ac:dyDescent="0.25">
      <c r="B44" s="7"/>
      <c r="C44" s="17"/>
    </row>
    <row r="45" spans="2:3" x14ac:dyDescent="0.25">
      <c r="B45" s="7"/>
      <c r="C45" s="17"/>
    </row>
    <row r="46" spans="2:3" x14ac:dyDescent="0.25">
      <c r="B46" s="7"/>
      <c r="C46" s="17"/>
    </row>
    <row r="47" spans="2:3" x14ac:dyDescent="0.25">
      <c r="B47" s="7"/>
      <c r="C47" s="17"/>
    </row>
    <row r="48" spans="2:3" x14ac:dyDescent="0.25">
      <c r="B48" s="7"/>
      <c r="C48" s="17"/>
    </row>
    <row r="49" spans="2:3" x14ac:dyDescent="0.25">
      <c r="B49" s="7"/>
      <c r="C49" s="17"/>
    </row>
    <row r="50" spans="2:3" x14ac:dyDescent="0.25">
      <c r="B50" s="7"/>
      <c r="C50" s="17"/>
    </row>
    <row r="51" spans="2:3" x14ac:dyDescent="0.25">
      <c r="B51" s="7"/>
      <c r="C51" s="17"/>
    </row>
    <row r="52" spans="2:3" x14ac:dyDescent="0.25">
      <c r="B52" s="7"/>
      <c r="C52" s="17"/>
    </row>
    <row r="53" spans="2:3" x14ac:dyDescent="0.25">
      <c r="B53" s="7"/>
      <c r="C53" s="17"/>
    </row>
  </sheetData>
  <mergeCells count="1">
    <mergeCell ref="A5:D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E4A50-0AFA-44A4-9F1F-BA39076D6F55}">
  <dimension ref="A2:T75"/>
  <sheetViews>
    <sheetView topLeftCell="C1" workbookViewId="0">
      <selection activeCell="H12" sqref="H12"/>
    </sheetView>
  </sheetViews>
  <sheetFormatPr defaultRowHeight="15" x14ac:dyDescent="0.25"/>
  <cols>
    <col min="1" max="1" width="29.5703125" customWidth="1"/>
    <col min="2" max="2" width="20.7109375" bestFit="1" customWidth="1"/>
    <col min="3" max="3" width="15.28515625" customWidth="1"/>
    <col min="4" max="4" width="12.7109375" customWidth="1"/>
    <col min="5" max="5" width="11.42578125" customWidth="1"/>
    <col min="6" max="6" width="43.140625" bestFit="1" customWidth="1"/>
    <col min="7" max="7" width="28.42578125" bestFit="1" customWidth="1"/>
    <col min="8" max="8" width="15.28515625" customWidth="1"/>
    <col min="9" max="9" width="12.7109375" customWidth="1"/>
    <col min="11" max="11" width="39.85546875" bestFit="1" customWidth="1"/>
    <col min="12" max="12" width="27.85546875" bestFit="1" customWidth="1"/>
    <col min="13" max="13" width="15.28515625" customWidth="1"/>
    <col min="14" max="14" width="12.7109375" customWidth="1"/>
  </cols>
  <sheetData>
    <row r="2" spans="1:20" ht="42" x14ac:dyDescent="0.25">
      <c r="C2" s="24" t="s">
        <v>100</v>
      </c>
      <c r="D2" s="24"/>
      <c r="E2" s="24"/>
      <c r="F2" s="24"/>
      <c r="G2" s="24"/>
      <c r="H2" s="24"/>
    </row>
    <row r="5" spans="1:20" ht="18" x14ac:dyDescent="0.25">
      <c r="A5" s="108" t="s">
        <v>2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32"/>
      <c r="P5" s="32"/>
      <c r="Q5" s="32"/>
      <c r="R5" s="32"/>
      <c r="S5" s="32"/>
      <c r="T5" s="32"/>
    </row>
    <row r="6" spans="1:20" ht="15.75" thickBot="1" x14ac:dyDescent="0.3"/>
    <row r="7" spans="1:20" ht="19.5" thickBot="1" x14ac:dyDescent="0.35">
      <c r="A7" s="26" t="s">
        <v>3</v>
      </c>
      <c r="B7" s="27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28" t="s">
        <v>5</v>
      </c>
      <c r="K7" s="26" t="s">
        <v>3</v>
      </c>
      <c r="L7" s="27" t="s">
        <v>6</v>
      </c>
      <c r="M7" s="27" t="s">
        <v>4</v>
      </c>
      <c r="N7" s="28" t="s">
        <v>5</v>
      </c>
    </row>
    <row r="8" spans="1:20" x14ac:dyDescent="0.25">
      <c r="A8" s="19" t="s">
        <v>395</v>
      </c>
      <c r="B8" s="14" t="s">
        <v>380</v>
      </c>
      <c r="C8" s="17">
        <v>1</v>
      </c>
      <c r="D8" s="52">
        <v>25949</v>
      </c>
      <c r="F8" s="23" t="s">
        <v>438</v>
      </c>
      <c r="G8" s="11" t="s">
        <v>166</v>
      </c>
      <c r="H8" s="16">
        <v>1</v>
      </c>
      <c r="I8" s="55">
        <v>13.45</v>
      </c>
      <c r="K8" s="19" t="s">
        <v>383</v>
      </c>
      <c r="L8" s="11" t="s">
        <v>299</v>
      </c>
      <c r="M8" s="16">
        <v>1</v>
      </c>
      <c r="N8" s="55">
        <v>15435</v>
      </c>
    </row>
    <row r="9" spans="1:20" x14ac:dyDescent="0.25">
      <c r="A9" s="5"/>
      <c r="B9" s="14" t="s">
        <v>381</v>
      </c>
      <c r="C9" s="17">
        <v>2</v>
      </c>
      <c r="D9" s="52">
        <v>25949</v>
      </c>
      <c r="F9" s="5"/>
      <c r="G9" s="5" t="s">
        <v>167</v>
      </c>
      <c r="H9" s="17">
        <v>2</v>
      </c>
      <c r="I9" s="52">
        <v>13.45</v>
      </c>
      <c r="K9" s="5"/>
      <c r="L9" s="5" t="s">
        <v>300</v>
      </c>
      <c r="M9" s="17">
        <v>2</v>
      </c>
      <c r="N9" s="52">
        <v>15435</v>
      </c>
    </row>
    <row r="10" spans="1:20" x14ac:dyDescent="0.25">
      <c r="A10" s="5"/>
      <c r="B10" s="14" t="s">
        <v>382</v>
      </c>
      <c r="C10" s="17">
        <v>3</v>
      </c>
      <c r="D10" s="52">
        <v>25949</v>
      </c>
      <c r="F10" s="5"/>
      <c r="G10" s="5" t="s">
        <v>168</v>
      </c>
      <c r="H10" s="17">
        <v>3</v>
      </c>
      <c r="I10" s="52">
        <v>13.45</v>
      </c>
      <c r="K10" s="5"/>
      <c r="L10" s="5" t="s">
        <v>301</v>
      </c>
      <c r="M10" s="17">
        <v>3</v>
      </c>
      <c r="N10" s="52">
        <v>15435</v>
      </c>
    </row>
    <row r="11" spans="1:20" ht="15.75" thickBot="1" x14ac:dyDescent="0.3">
      <c r="A11" s="5"/>
      <c r="B11" s="14" t="s">
        <v>101</v>
      </c>
      <c r="C11" s="17">
        <v>4</v>
      </c>
      <c r="D11" s="52">
        <v>25949</v>
      </c>
      <c r="F11" s="5"/>
      <c r="G11" s="5" t="s">
        <v>169</v>
      </c>
      <c r="H11" s="17">
        <v>4</v>
      </c>
      <c r="I11" s="52">
        <v>13.45</v>
      </c>
      <c r="K11" s="8"/>
      <c r="L11" s="8" t="s">
        <v>302</v>
      </c>
      <c r="M11" s="18">
        <v>4</v>
      </c>
      <c r="N11" s="53">
        <v>15435</v>
      </c>
    </row>
    <row r="12" spans="1:20" x14ac:dyDescent="0.25">
      <c r="A12" s="5"/>
      <c r="B12" s="14" t="s">
        <v>102</v>
      </c>
      <c r="C12" s="17">
        <v>5</v>
      </c>
      <c r="D12" s="52">
        <v>25949</v>
      </c>
      <c r="F12" s="5"/>
      <c r="G12" s="5" t="s">
        <v>170</v>
      </c>
      <c r="H12" s="17">
        <v>5</v>
      </c>
      <c r="I12" s="52">
        <v>13.45</v>
      </c>
      <c r="K12" t="s">
        <v>384</v>
      </c>
      <c r="M12" s="17"/>
      <c r="N12" s="50"/>
    </row>
    <row r="13" spans="1:20" ht="15.75" thickBot="1" x14ac:dyDescent="0.3">
      <c r="A13" s="5"/>
      <c r="B13" s="14" t="s">
        <v>103</v>
      </c>
      <c r="C13" s="17">
        <v>6</v>
      </c>
      <c r="D13" s="52">
        <v>25949</v>
      </c>
      <c r="F13" s="5"/>
      <c r="G13" s="5" t="s">
        <v>171</v>
      </c>
      <c r="H13" s="17">
        <v>6</v>
      </c>
      <c r="I13" s="52">
        <v>13.45</v>
      </c>
      <c r="M13" s="17"/>
      <c r="N13" s="50"/>
    </row>
    <row r="14" spans="1:20" ht="19.5" thickBot="1" x14ac:dyDescent="0.35">
      <c r="A14" s="5"/>
      <c r="B14" s="14" t="s">
        <v>104</v>
      </c>
      <c r="C14" s="17">
        <v>7</v>
      </c>
      <c r="D14" s="52">
        <v>25949</v>
      </c>
      <c r="F14" s="8"/>
      <c r="G14" s="8" t="s">
        <v>172</v>
      </c>
      <c r="H14" s="18">
        <v>7</v>
      </c>
      <c r="I14" s="53">
        <v>13.45</v>
      </c>
      <c r="K14" s="2" t="s">
        <v>3</v>
      </c>
      <c r="L14" s="3" t="s">
        <v>6</v>
      </c>
      <c r="M14" s="3" t="s">
        <v>4</v>
      </c>
      <c r="N14" s="51" t="s">
        <v>5</v>
      </c>
    </row>
    <row r="15" spans="1:20" ht="15.75" thickBot="1" x14ac:dyDescent="0.3">
      <c r="A15" s="5"/>
      <c r="B15" s="14" t="s">
        <v>105</v>
      </c>
      <c r="C15" s="17">
        <v>8</v>
      </c>
      <c r="D15" s="52">
        <v>25949</v>
      </c>
      <c r="K15" s="23" t="s">
        <v>304</v>
      </c>
      <c r="L15" s="11" t="s">
        <v>304</v>
      </c>
      <c r="M15" s="16">
        <v>1</v>
      </c>
      <c r="N15" s="55">
        <v>15435</v>
      </c>
    </row>
    <row r="16" spans="1:20" ht="19.5" thickBot="1" x14ac:dyDescent="0.35">
      <c r="A16" s="5"/>
      <c r="B16" s="14" t="s">
        <v>106</v>
      </c>
      <c r="C16" s="17">
        <v>9</v>
      </c>
      <c r="D16" s="52">
        <v>25949</v>
      </c>
      <c r="F16" s="2" t="s">
        <v>3</v>
      </c>
      <c r="G16" s="3" t="s">
        <v>6</v>
      </c>
      <c r="H16" s="3" t="s">
        <v>4</v>
      </c>
      <c r="I16" s="4" t="s">
        <v>5</v>
      </c>
      <c r="K16" s="5"/>
      <c r="L16" s="5" t="s">
        <v>304</v>
      </c>
      <c r="M16" s="17">
        <v>2</v>
      </c>
      <c r="N16" s="52">
        <v>15435</v>
      </c>
    </row>
    <row r="17" spans="1:14" x14ac:dyDescent="0.25">
      <c r="A17" s="5"/>
      <c r="B17" s="14" t="s">
        <v>107</v>
      </c>
      <c r="C17" s="17">
        <v>10</v>
      </c>
      <c r="D17" s="52">
        <v>25949</v>
      </c>
      <c r="F17" s="79" t="s">
        <v>397</v>
      </c>
      <c r="G17" s="30" t="s">
        <v>388</v>
      </c>
      <c r="H17" s="16">
        <v>16</v>
      </c>
      <c r="I17" s="55">
        <v>25949</v>
      </c>
      <c r="K17" s="5"/>
      <c r="L17" s="5" t="s">
        <v>304</v>
      </c>
      <c r="M17" s="17">
        <v>3</v>
      </c>
      <c r="N17" s="52">
        <v>15435</v>
      </c>
    </row>
    <row r="18" spans="1:14" x14ac:dyDescent="0.25">
      <c r="A18" s="5"/>
      <c r="B18" s="14" t="s">
        <v>108</v>
      </c>
      <c r="C18" s="17">
        <v>11</v>
      </c>
      <c r="D18" s="52">
        <v>25949</v>
      </c>
      <c r="F18" s="80" t="s">
        <v>387</v>
      </c>
      <c r="G18" t="s">
        <v>388</v>
      </c>
      <c r="H18" s="17">
        <v>17</v>
      </c>
      <c r="I18" s="52">
        <v>25949</v>
      </c>
      <c r="K18" s="5"/>
      <c r="L18" s="5" t="s">
        <v>304</v>
      </c>
      <c r="M18" s="17">
        <v>4</v>
      </c>
      <c r="N18" s="52">
        <v>15435</v>
      </c>
    </row>
    <row r="19" spans="1:14" ht="14.45" customHeight="1" thickBot="1" x14ac:dyDescent="0.3">
      <c r="A19" s="5"/>
      <c r="B19" s="14" t="s">
        <v>109</v>
      </c>
      <c r="C19" s="17">
        <v>12</v>
      </c>
      <c r="D19" s="52">
        <v>25949</v>
      </c>
      <c r="F19" s="80"/>
      <c r="G19" t="s">
        <v>388</v>
      </c>
      <c r="H19" s="17">
        <v>18</v>
      </c>
      <c r="I19" s="52">
        <v>26621</v>
      </c>
      <c r="K19" s="5"/>
      <c r="L19" s="5" t="s">
        <v>304</v>
      </c>
      <c r="M19" s="17">
        <v>5</v>
      </c>
      <c r="N19" s="52">
        <v>15435</v>
      </c>
    </row>
    <row r="20" spans="1:14" ht="15.75" thickBot="1" x14ac:dyDescent="0.3">
      <c r="A20" s="5"/>
      <c r="B20" s="14" t="s">
        <v>110</v>
      </c>
      <c r="C20" s="17">
        <v>13</v>
      </c>
      <c r="D20" s="52">
        <v>25949</v>
      </c>
      <c r="F20" s="80"/>
      <c r="G20" s="30" t="s">
        <v>389</v>
      </c>
      <c r="H20" s="16">
        <v>20</v>
      </c>
      <c r="I20" s="55">
        <v>27991</v>
      </c>
      <c r="K20" s="8"/>
      <c r="L20" s="8" t="s">
        <v>304</v>
      </c>
      <c r="M20" s="18">
        <v>6</v>
      </c>
      <c r="N20" s="53">
        <v>16683</v>
      </c>
    </row>
    <row r="21" spans="1:14" x14ac:dyDescent="0.25">
      <c r="A21" s="5"/>
      <c r="B21" s="14" t="s">
        <v>111</v>
      </c>
      <c r="C21" s="17">
        <v>14</v>
      </c>
      <c r="D21" s="52">
        <v>25949</v>
      </c>
      <c r="F21" s="80"/>
      <c r="G21" t="s">
        <v>389</v>
      </c>
      <c r="H21" s="17">
        <v>21</v>
      </c>
      <c r="I21" s="52">
        <v>28749</v>
      </c>
    </row>
    <row r="22" spans="1:14" ht="15.75" thickBot="1" x14ac:dyDescent="0.3">
      <c r="A22" s="5"/>
      <c r="B22" s="14" t="s">
        <v>112</v>
      </c>
      <c r="C22" s="17">
        <v>15</v>
      </c>
      <c r="D22" s="52">
        <v>25949</v>
      </c>
      <c r="F22" s="80"/>
      <c r="G22" t="s">
        <v>389</v>
      </c>
      <c r="H22" s="17">
        <v>22</v>
      </c>
      <c r="I22" s="52">
        <v>29536</v>
      </c>
    </row>
    <row r="23" spans="1:14" ht="19.5" thickBot="1" x14ac:dyDescent="0.35">
      <c r="A23" s="5"/>
      <c r="B23" s="14" t="s">
        <v>113</v>
      </c>
      <c r="C23" s="17">
        <v>16</v>
      </c>
      <c r="D23" s="52">
        <v>25949</v>
      </c>
      <c r="F23" s="80"/>
      <c r="G23" t="s">
        <v>389</v>
      </c>
      <c r="H23" s="17">
        <v>23</v>
      </c>
      <c r="I23" s="52">
        <v>30342</v>
      </c>
      <c r="K23" s="2" t="s">
        <v>3</v>
      </c>
      <c r="L23" s="3" t="s">
        <v>6</v>
      </c>
      <c r="M23" s="3" t="s">
        <v>4</v>
      </c>
      <c r="N23" s="28" t="s">
        <v>5</v>
      </c>
    </row>
    <row r="24" spans="1:14" x14ac:dyDescent="0.25">
      <c r="A24" s="5"/>
      <c r="B24" s="14" t="s">
        <v>114</v>
      </c>
      <c r="C24" s="17">
        <v>17</v>
      </c>
      <c r="D24" s="52">
        <v>25949</v>
      </c>
      <c r="F24" s="80"/>
      <c r="G24" t="s">
        <v>389</v>
      </c>
      <c r="H24" s="17">
        <v>24</v>
      </c>
      <c r="I24" s="52">
        <v>31173</v>
      </c>
      <c r="K24" s="23" t="s">
        <v>396</v>
      </c>
      <c r="L24" s="11" t="s">
        <v>166</v>
      </c>
      <c r="M24" s="16">
        <v>1</v>
      </c>
      <c r="N24" s="55">
        <v>25949</v>
      </c>
    </row>
    <row r="25" spans="1:14" ht="15.75" thickBot="1" x14ac:dyDescent="0.3">
      <c r="A25" s="5"/>
      <c r="B25" s="14" t="s">
        <v>115</v>
      </c>
      <c r="C25" s="17">
        <v>18</v>
      </c>
      <c r="D25" s="52">
        <v>26621</v>
      </c>
      <c r="F25" s="80"/>
      <c r="G25" t="s">
        <v>389</v>
      </c>
      <c r="H25" s="17">
        <v>25</v>
      </c>
      <c r="I25" s="52">
        <v>32028</v>
      </c>
      <c r="K25" s="5"/>
      <c r="L25" s="5" t="s">
        <v>167</v>
      </c>
      <c r="M25" s="17">
        <v>2</v>
      </c>
      <c r="N25" s="52">
        <v>25949</v>
      </c>
    </row>
    <row r="26" spans="1:14" x14ac:dyDescent="0.25">
      <c r="A26" s="5"/>
      <c r="B26" s="14" t="s">
        <v>116</v>
      </c>
      <c r="C26" s="17">
        <v>19</v>
      </c>
      <c r="D26" s="52">
        <v>27339</v>
      </c>
      <c r="F26" s="80"/>
      <c r="G26" s="30" t="s">
        <v>390</v>
      </c>
      <c r="H26" s="16">
        <v>27</v>
      </c>
      <c r="I26" s="55">
        <v>33765</v>
      </c>
      <c r="K26" s="5"/>
      <c r="L26" s="5" t="s">
        <v>168</v>
      </c>
      <c r="M26" s="17">
        <v>3</v>
      </c>
      <c r="N26" s="52">
        <v>25949</v>
      </c>
    </row>
    <row r="27" spans="1:14" x14ac:dyDescent="0.25">
      <c r="A27" s="5"/>
      <c r="B27" s="14" t="s">
        <v>117</v>
      </c>
      <c r="C27" s="17">
        <v>20</v>
      </c>
      <c r="D27" s="52">
        <v>27991</v>
      </c>
      <c r="F27" s="80"/>
      <c r="G27" t="s">
        <v>390</v>
      </c>
      <c r="H27" s="17">
        <v>28</v>
      </c>
      <c r="I27" s="52">
        <v>34703</v>
      </c>
      <c r="K27" s="5"/>
      <c r="L27" s="5" t="s">
        <v>169</v>
      </c>
      <c r="M27" s="17">
        <v>4</v>
      </c>
      <c r="N27" s="52">
        <v>25949</v>
      </c>
    </row>
    <row r="28" spans="1:14" x14ac:dyDescent="0.25">
      <c r="A28" s="5"/>
      <c r="B28" s="14" t="s">
        <v>118</v>
      </c>
      <c r="C28" s="17">
        <v>21</v>
      </c>
      <c r="D28" s="52">
        <v>28749</v>
      </c>
      <c r="F28" s="80"/>
      <c r="G28" t="s">
        <v>390</v>
      </c>
      <c r="H28" s="17">
        <v>29</v>
      </c>
      <c r="I28" s="52">
        <v>35674</v>
      </c>
      <c r="K28" s="5"/>
      <c r="L28" s="5" t="s">
        <v>170</v>
      </c>
      <c r="M28" s="17">
        <v>5</v>
      </c>
      <c r="N28" s="52">
        <v>25949</v>
      </c>
    </row>
    <row r="29" spans="1:14" x14ac:dyDescent="0.25">
      <c r="A29" s="5"/>
      <c r="B29" s="14" t="s">
        <v>119</v>
      </c>
      <c r="C29" s="17">
        <v>22</v>
      </c>
      <c r="D29" s="52">
        <v>29536</v>
      </c>
      <c r="F29" s="80"/>
      <c r="G29" t="s">
        <v>390</v>
      </c>
      <c r="H29" s="17">
        <v>30</v>
      </c>
      <c r="I29" s="52">
        <v>36670</v>
      </c>
      <c r="K29" s="5"/>
      <c r="L29" s="5" t="s">
        <v>171</v>
      </c>
      <c r="M29" s="17">
        <v>6</v>
      </c>
      <c r="N29" s="52">
        <v>25949</v>
      </c>
    </row>
    <row r="30" spans="1:14" ht="15.75" thickBot="1" x14ac:dyDescent="0.3">
      <c r="A30" s="5"/>
      <c r="B30" s="14" t="s">
        <v>120</v>
      </c>
      <c r="C30" s="17">
        <v>23</v>
      </c>
      <c r="D30" s="52">
        <v>30342</v>
      </c>
      <c r="F30" s="80"/>
      <c r="G30" t="s">
        <v>390</v>
      </c>
      <c r="H30" s="17">
        <v>31</v>
      </c>
      <c r="I30" s="52">
        <v>37697</v>
      </c>
      <c r="K30" s="8"/>
      <c r="L30" s="8" t="s">
        <v>172</v>
      </c>
      <c r="M30" s="18">
        <v>7</v>
      </c>
      <c r="N30" s="53">
        <v>25949</v>
      </c>
    </row>
    <row r="31" spans="1:14" ht="15.75" thickBot="1" x14ac:dyDescent="0.3">
      <c r="A31" s="5"/>
      <c r="B31" s="14" t="s">
        <v>121</v>
      </c>
      <c r="C31" s="17">
        <v>24</v>
      </c>
      <c r="D31" s="52">
        <v>31173</v>
      </c>
      <c r="F31" s="80"/>
      <c r="G31" s="29" t="s">
        <v>390</v>
      </c>
      <c r="H31" s="18">
        <v>32</v>
      </c>
      <c r="I31" s="53">
        <v>38753</v>
      </c>
    </row>
    <row r="32" spans="1:14" x14ac:dyDescent="0.25">
      <c r="A32" s="5"/>
      <c r="B32" s="14" t="s">
        <v>122</v>
      </c>
      <c r="C32" s="17">
        <v>25</v>
      </c>
      <c r="D32" s="52">
        <v>32028</v>
      </c>
      <c r="F32" s="80"/>
      <c r="G32" t="s">
        <v>391</v>
      </c>
      <c r="H32" s="17">
        <v>33</v>
      </c>
      <c r="I32" s="52">
        <v>39839</v>
      </c>
    </row>
    <row r="33" spans="1:9" x14ac:dyDescent="0.25">
      <c r="A33" s="5"/>
      <c r="B33" s="14" t="s">
        <v>123</v>
      </c>
      <c r="C33" s="17">
        <v>26</v>
      </c>
      <c r="D33" s="52">
        <v>32855</v>
      </c>
      <c r="F33" s="80"/>
      <c r="G33" t="s">
        <v>391</v>
      </c>
      <c r="H33" s="17">
        <v>34</v>
      </c>
      <c r="I33" s="52">
        <v>40958</v>
      </c>
    </row>
    <row r="34" spans="1:9" ht="15.75" thickBot="1" x14ac:dyDescent="0.3">
      <c r="A34" s="5"/>
      <c r="B34" s="14" t="s">
        <v>124</v>
      </c>
      <c r="C34" s="17">
        <v>27</v>
      </c>
      <c r="D34" s="52">
        <v>33765</v>
      </c>
      <c r="F34" s="80"/>
      <c r="G34" t="s">
        <v>391</v>
      </c>
      <c r="H34" s="17">
        <v>35</v>
      </c>
      <c r="I34" s="52">
        <v>42109</v>
      </c>
    </row>
    <row r="35" spans="1:9" x14ac:dyDescent="0.25">
      <c r="A35" s="5"/>
      <c r="B35" s="14" t="s">
        <v>125</v>
      </c>
      <c r="C35" s="17">
        <v>28</v>
      </c>
      <c r="D35" s="52">
        <v>34703</v>
      </c>
      <c r="F35" s="80"/>
      <c r="G35" s="30" t="s">
        <v>392</v>
      </c>
      <c r="H35" s="16">
        <v>36</v>
      </c>
      <c r="I35" s="55">
        <v>43301</v>
      </c>
    </row>
    <row r="36" spans="1:9" x14ac:dyDescent="0.25">
      <c r="A36" s="5"/>
      <c r="B36" s="14" t="s">
        <v>126</v>
      </c>
      <c r="C36" s="17">
        <v>29</v>
      </c>
      <c r="D36" s="52">
        <v>35674</v>
      </c>
      <c r="F36" s="80"/>
      <c r="G36" t="s">
        <v>392</v>
      </c>
      <c r="H36" s="17">
        <v>37</v>
      </c>
      <c r="I36" s="52">
        <v>44526</v>
      </c>
    </row>
    <row r="37" spans="1:9" x14ac:dyDescent="0.25">
      <c r="A37" s="5"/>
      <c r="B37" s="14" t="s">
        <v>127</v>
      </c>
      <c r="C37" s="17">
        <v>30</v>
      </c>
      <c r="D37" s="52">
        <v>36670</v>
      </c>
      <c r="F37" s="80"/>
      <c r="G37" t="s">
        <v>392</v>
      </c>
      <c r="H37" s="17">
        <v>38</v>
      </c>
      <c r="I37" s="52">
        <v>45790</v>
      </c>
    </row>
    <row r="38" spans="1:9" x14ac:dyDescent="0.25">
      <c r="A38" s="5"/>
      <c r="B38" s="14" t="s">
        <v>128</v>
      </c>
      <c r="C38" s="17">
        <v>31</v>
      </c>
      <c r="D38" s="52">
        <v>37697</v>
      </c>
      <c r="F38" s="80"/>
      <c r="G38" t="s">
        <v>392</v>
      </c>
      <c r="H38" s="17">
        <v>39</v>
      </c>
      <c r="I38" s="52">
        <v>47089</v>
      </c>
    </row>
    <row r="39" spans="1:9" x14ac:dyDescent="0.25">
      <c r="A39" s="5"/>
      <c r="B39" s="14" t="s">
        <v>129</v>
      </c>
      <c r="C39" s="17">
        <v>32</v>
      </c>
      <c r="D39" s="52">
        <v>38753</v>
      </c>
      <c r="F39" s="80"/>
      <c r="G39" t="s">
        <v>392</v>
      </c>
      <c r="H39" s="17">
        <v>40</v>
      </c>
      <c r="I39" s="52">
        <v>48428</v>
      </c>
    </row>
    <row r="40" spans="1:9" x14ac:dyDescent="0.25">
      <c r="A40" s="5"/>
      <c r="B40" s="14" t="s">
        <v>130</v>
      </c>
      <c r="C40" s="17">
        <v>33</v>
      </c>
      <c r="D40" s="52">
        <v>39839</v>
      </c>
      <c r="F40" s="80"/>
      <c r="G40" t="s">
        <v>392</v>
      </c>
      <c r="H40" s="17">
        <v>41</v>
      </c>
      <c r="I40" s="52">
        <v>49805</v>
      </c>
    </row>
    <row r="41" spans="1:9" x14ac:dyDescent="0.25">
      <c r="A41" s="5"/>
      <c r="B41" s="14" t="s">
        <v>131</v>
      </c>
      <c r="C41" s="17">
        <v>34</v>
      </c>
      <c r="D41" s="52">
        <v>40958</v>
      </c>
      <c r="F41" s="80"/>
      <c r="G41" t="s">
        <v>392</v>
      </c>
      <c r="H41" s="17">
        <v>42</v>
      </c>
      <c r="I41" s="52">
        <v>51224</v>
      </c>
    </row>
    <row r="42" spans="1:9" ht="15.75" thickBot="1" x14ac:dyDescent="0.3">
      <c r="A42" s="5"/>
      <c r="B42" s="14" t="s">
        <v>132</v>
      </c>
      <c r="C42" s="17">
        <v>35</v>
      </c>
      <c r="D42" s="52">
        <v>42109</v>
      </c>
      <c r="F42" s="81"/>
      <c r="G42" s="29" t="s">
        <v>392</v>
      </c>
      <c r="H42" s="18">
        <v>43</v>
      </c>
      <c r="I42" s="53">
        <v>52688</v>
      </c>
    </row>
    <row r="43" spans="1:9" x14ac:dyDescent="0.25">
      <c r="A43" s="5"/>
      <c r="B43" s="14" t="s">
        <v>133</v>
      </c>
      <c r="C43" s="17">
        <v>36</v>
      </c>
      <c r="D43" s="52">
        <v>43301</v>
      </c>
    </row>
    <row r="44" spans="1:9" x14ac:dyDescent="0.25">
      <c r="A44" s="5"/>
      <c r="B44" s="14" t="s">
        <v>134</v>
      </c>
      <c r="C44" s="17">
        <v>37</v>
      </c>
      <c r="D44" s="52">
        <v>44526</v>
      </c>
    </row>
    <row r="45" spans="1:9" ht="15.75" thickBot="1" x14ac:dyDescent="0.3">
      <c r="A45" s="5"/>
      <c r="B45" s="14" t="s">
        <v>135</v>
      </c>
      <c r="C45" s="17">
        <v>38</v>
      </c>
      <c r="D45" s="52">
        <v>45790</v>
      </c>
    </row>
    <row r="46" spans="1:9" ht="19.5" thickBot="1" x14ac:dyDescent="0.35">
      <c r="A46" s="5"/>
      <c r="B46" s="14" t="s">
        <v>136</v>
      </c>
      <c r="C46" s="17">
        <v>39</v>
      </c>
      <c r="D46" s="52">
        <v>47089</v>
      </c>
      <c r="F46" s="2" t="s">
        <v>3</v>
      </c>
      <c r="G46" s="3" t="s">
        <v>6</v>
      </c>
      <c r="H46" s="3" t="s">
        <v>4</v>
      </c>
      <c r="I46" s="4" t="s">
        <v>5</v>
      </c>
    </row>
    <row r="47" spans="1:9" x14ac:dyDescent="0.25">
      <c r="A47" s="5"/>
      <c r="B47" s="14" t="s">
        <v>137</v>
      </c>
      <c r="C47" s="17">
        <v>40</v>
      </c>
      <c r="D47" s="52">
        <v>48428</v>
      </c>
      <c r="F47" s="19" t="s">
        <v>416</v>
      </c>
      <c r="G47" s="13" t="s">
        <v>173</v>
      </c>
      <c r="H47" s="16">
        <v>4</v>
      </c>
      <c r="I47" s="55">
        <v>25949</v>
      </c>
    </row>
    <row r="48" spans="1:9" ht="15.75" thickBot="1" x14ac:dyDescent="0.3">
      <c r="A48" s="5"/>
      <c r="B48" s="14" t="s">
        <v>138</v>
      </c>
      <c r="C48" s="17">
        <v>41</v>
      </c>
      <c r="D48" s="52">
        <v>49805</v>
      </c>
      <c r="F48" s="5"/>
      <c r="G48" s="15" t="s">
        <v>173</v>
      </c>
      <c r="H48" s="18">
        <v>5</v>
      </c>
      <c r="I48" s="53">
        <v>25949</v>
      </c>
    </row>
    <row r="49" spans="1:9" x14ac:dyDescent="0.25">
      <c r="A49" s="5"/>
      <c r="B49" s="14" t="s">
        <v>139</v>
      </c>
      <c r="C49" s="17">
        <v>42</v>
      </c>
      <c r="D49" s="52">
        <v>51224</v>
      </c>
      <c r="F49" s="5"/>
      <c r="G49" s="13" t="s">
        <v>174</v>
      </c>
      <c r="H49" s="16">
        <v>7</v>
      </c>
      <c r="I49" s="55">
        <v>25949</v>
      </c>
    </row>
    <row r="50" spans="1:9" ht="15.75" thickBot="1" x14ac:dyDescent="0.3">
      <c r="A50" s="5"/>
      <c r="B50" s="14" t="s">
        <v>140</v>
      </c>
      <c r="C50" s="17">
        <v>43</v>
      </c>
      <c r="D50" s="52">
        <v>52688</v>
      </c>
      <c r="F50" s="5"/>
      <c r="G50" s="15" t="s">
        <v>174</v>
      </c>
      <c r="H50" s="18">
        <v>8</v>
      </c>
      <c r="I50" s="53">
        <v>25949</v>
      </c>
    </row>
    <row r="51" spans="1:9" x14ac:dyDescent="0.25">
      <c r="A51" s="5"/>
      <c r="B51" s="14" t="s">
        <v>141</v>
      </c>
      <c r="C51" s="17">
        <v>44</v>
      </c>
      <c r="D51" s="52">
        <v>54194</v>
      </c>
      <c r="F51" s="5"/>
      <c r="G51" s="13" t="s">
        <v>175</v>
      </c>
      <c r="H51" s="16">
        <v>9</v>
      </c>
      <c r="I51" s="55">
        <v>25949</v>
      </c>
    </row>
    <row r="52" spans="1:9" ht="15.75" thickBot="1" x14ac:dyDescent="0.3">
      <c r="A52" s="5"/>
      <c r="B52" s="14" t="s">
        <v>142</v>
      </c>
      <c r="C52" s="17">
        <v>45</v>
      </c>
      <c r="D52" s="52">
        <v>55743</v>
      </c>
      <c r="F52" s="5"/>
      <c r="G52" s="15" t="s">
        <v>175</v>
      </c>
      <c r="H52" s="18">
        <v>10</v>
      </c>
      <c r="I52" s="53">
        <v>25949</v>
      </c>
    </row>
    <row r="53" spans="1:9" x14ac:dyDescent="0.25">
      <c r="A53" s="5"/>
      <c r="B53" s="14" t="s">
        <v>143</v>
      </c>
      <c r="C53" s="17">
        <v>46</v>
      </c>
      <c r="D53" s="52">
        <v>57343</v>
      </c>
      <c r="F53" s="5"/>
      <c r="G53" s="13" t="s">
        <v>176</v>
      </c>
      <c r="H53" s="16">
        <v>12</v>
      </c>
      <c r="I53" s="55">
        <v>25949</v>
      </c>
    </row>
    <row r="54" spans="1:9" ht="15.75" thickBot="1" x14ac:dyDescent="0.3">
      <c r="A54" s="5"/>
      <c r="B54" s="14" t="s">
        <v>144</v>
      </c>
      <c r="C54" s="17">
        <v>47</v>
      </c>
      <c r="D54" s="52">
        <v>58988</v>
      </c>
      <c r="F54" s="5"/>
      <c r="G54" s="15" t="s">
        <v>176</v>
      </c>
      <c r="H54" s="18">
        <v>13</v>
      </c>
      <c r="I54" s="53">
        <v>25949</v>
      </c>
    </row>
    <row r="55" spans="1:9" x14ac:dyDescent="0.25">
      <c r="A55" s="5"/>
      <c r="B55" s="14" t="s">
        <v>145</v>
      </c>
      <c r="C55" s="17">
        <v>48</v>
      </c>
      <c r="D55" s="52">
        <v>60680</v>
      </c>
      <c r="F55" s="5"/>
      <c r="G55" s="13" t="s">
        <v>177</v>
      </c>
      <c r="H55" s="16">
        <v>16</v>
      </c>
      <c r="I55" s="55">
        <v>25949</v>
      </c>
    </row>
    <row r="56" spans="1:9" ht="15.75" thickBot="1" x14ac:dyDescent="0.3">
      <c r="A56" s="5"/>
      <c r="B56" s="14" t="s">
        <v>146</v>
      </c>
      <c r="C56" s="17">
        <v>49</v>
      </c>
      <c r="D56" s="52">
        <v>62428</v>
      </c>
      <c r="F56" s="5"/>
      <c r="G56" s="15" t="s">
        <v>177</v>
      </c>
      <c r="H56" s="18">
        <v>17</v>
      </c>
      <c r="I56" s="53">
        <v>25949</v>
      </c>
    </row>
    <row r="57" spans="1:9" x14ac:dyDescent="0.25">
      <c r="A57" s="5"/>
      <c r="B57" s="14" t="s">
        <v>147</v>
      </c>
      <c r="C57" s="17">
        <v>50</v>
      </c>
      <c r="D57" s="52">
        <v>64225</v>
      </c>
      <c r="F57" s="5"/>
      <c r="G57" s="13" t="s">
        <v>178</v>
      </c>
      <c r="H57" s="16">
        <v>20</v>
      </c>
      <c r="I57" s="55">
        <v>27991</v>
      </c>
    </row>
    <row r="58" spans="1:9" ht="15.75" thickBot="1" x14ac:dyDescent="0.3">
      <c r="A58" s="5"/>
      <c r="B58" s="14" t="s">
        <v>148</v>
      </c>
      <c r="C58" s="17">
        <v>51</v>
      </c>
      <c r="D58" s="52">
        <v>66077</v>
      </c>
      <c r="F58" s="5"/>
      <c r="G58" s="15" t="s">
        <v>178</v>
      </c>
      <c r="H58" s="18">
        <v>21</v>
      </c>
      <c r="I58" s="53">
        <v>28749</v>
      </c>
    </row>
    <row r="59" spans="1:9" x14ac:dyDescent="0.25">
      <c r="A59" s="5"/>
      <c r="B59" s="14" t="s">
        <v>149</v>
      </c>
      <c r="C59" s="17">
        <v>52</v>
      </c>
      <c r="D59" s="52">
        <v>67984</v>
      </c>
      <c r="F59" s="5"/>
      <c r="G59" s="13" t="s">
        <v>179</v>
      </c>
      <c r="H59" s="16">
        <v>23</v>
      </c>
      <c r="I59" s="55">
        <v>30342</v>
      </c>
    </row>
    <row r="60" spans="1:9" ht="15.75" thickBot="1" x14ac:dyDescent="0.3">
      <c r="A60" s="5"/>
      <c r="B60" s="14" t="s">
        <v>150</v>
      </c>
      <c r="C60" s="17">
        <v>53</v>
      </c>
      <c r="D60" s="52">
        <v>69950</v>
      </c>
      <c r="F60" s="5"/>
      <c r="G60" s="15" t="s">
        <v>179</v>
      </c>
      <c r="H60" s="18">
        <v>24</v>
      </c>
      <c r="I60" s="53">
        <v>31173</v>
      </c>
    </row>
    <row r="61" spans="1:9" x14ac:dyDescent="0.25">
      <c r="A61" s="5"/>
      <c r="B61" s="14" t="s">
        <v>151</v>
      </c>
      <c r="C61" s="17">
        <v>54</v>
      </c>
      <c r="D61" s="52">
        <v>71976</v>
      </c>
      <c r="F61" s="5"/>
      <c r="G61" s="13" t="s">
        <v>180</v>
      </c>
      <c r="H61" s="16">
        <v>25</v>
      </c>
      <c r="I61" s="55">
        <v>32028</v>
      </c>
    </row>
    <row r="62" spans="1:9" ht="15.75" thickBot="1" x14ac:dyDescent="0.3">
      <c r="A62" s="5"/>
      <c r="B62" s="14" t="s">
        <v>152</v>
      </c>
      <c r="C62" s="17">
        <v>55</v>
      </c>
      <c r="D62" s="52">
        <v>74059</v>
      </c>
      <c r="F62" s="5"/>
      <c r="G62" s="15" t="s">
        <v>180</v>
      </c>
      <c r="H62" s="18">
        <v>26</v>
      </c>
      <c r="I62" s="53">
        <v>32855</v>
      </c>
    </row>
    <row r="63" spans="1:9" x14ac:dyDescent="0.25">
      <c r="A63" s="5"/>
      <c r="B63" s="14" t="s">
        <v>153</v>
      </c>
      <c r="C63" s="17">
        <v>56</v>
      </c>
      <c r="D63" s="52">
        <v>76206</v>
      </c>
      <c r="F63" s="5"/>
      <c r="G63" s="13" t="s">
        <v>181</v>
      </c>
      <c r="H63" s="16">
        <v>27</v>
      </c>
      <c r="I63" s="55">
        <v>33765</v>
      </c>
    </row>
    <row r="64" spans="1:9" ht="15.75" thickBot="1" x14ac:dyDescent="0.3">
      <c r="A64" s="5"/>
      <c r="B64" s="14" t="s">
        <v>154</v>
      </c>
      <c r="C64" s="17">
        <v>57</v>
      </c>
      <c r="D64" s="52">
        <v>78415</v>
      </c>
      <c r="F64" s="5"/>
      <c r="G64" s="15" t="s">
        <v>181</v>
      </c>
      <c r="H64" s="18">
        <v>28</v>
      </c>
      <c r="I64" s="53">
        <v>34703</v>
      </c>
    </row>
    <row r="65" spans="1:9" x14ac:dyDescent="0.25">
      <c r="A65" s="5"/>
      <c r="B65" s="14" t="s">
        <v>155</v>
      </c>
      <c r="C65" s="17">
        <v>58</v>
      </c>
      <c r="D65" s="52">
        <v>80694</v>
      </c>
      <c r="F65" s="5"/>
      <c r="G65" s="14" t="s">
        <v>182</v>
      </c>
      <c r="H65" s="17">
        <v>29</v>
      </c>
      <c r="I65" s="52">
        <v>35674</v>
      </c>
    </row>
    <row r="66" spans="1:9" ht="15.75" thickBot="1" x14ac:dyDescent="0.3">
      <c r="A66" s="5"/>
      <c r="B66" s="14" t="s">
        <v>156</v>
      </c>
      <c r="C66" s="17">
        <v>59</v>
      </c>
      <c r="D66" s="52">
        <v>83040</v>
      </c>
      <c r="F66" s="8"/>
      <c r="G66" s="15" t="s">
        <v>182</v>
      </c>
      <c r="H66" s="18">
        <v>30</v>
      </c>
      <c r="I66" s="53">
        <v>36670</v>
      </c>
    </row>
    <row r="67" spans="1:9" x14ac:dyDescent="0.25">
      <c r="A67" s="5"/>
      <c r="B67" s="14" t="s">
        <v>157</v>
      </c>
      <c r="C67" s="17">
        <v>60</v>
      </c>
      <c r="D67" s="52">
        <v>85456</v>
      </c>
    </row>
    <row r="68" spans="1:9" x14ac:dyDescent="0.25">
      <c r="A68" s="5"/>
      <c r="B68" s="14" t="s">
        <v>158</v>
      </c>
      <c r="C68" s="17">
        <v>61</v>
      </c>
      <c r="D68" s="52">
        <v>86864</v>
      </c>
    </row>
    <row r="69" spans="1:9" x14ac:dyDescent="0.25">
      <c r="A69" s="5"/>
      <c r="B69" s="14" t="s">
        <v>159</v>
      </c>
      <c r="C69" s="17">
        <v>62</v>
      </c>
      <c r="D69" s="52">
        <v>87920</v>
      </c>
    </row>
    <row r="70" spans="1:9" x14ac:dyDescent="0.25">
      <c r="A70" s="5"/>
      <c r="B70" s="14" t="s">
        <v>160</v>
      </c>
      <c r="C70" s="17">
        <v>63</v>
      </c>
      <c r="D70" s="52">
        <v>90483</v>
      </c>
    </row>
    <row r="71" spans="1:9" x14ac:dyDescent="0.25">
      <c r="A71" s="5"/>
      <c r="B71" s="14" t="s">
        <v>161</v>
      </c>
      <c r="C71" s="17">
        <v>64</v>
      </c>
      <c r="D71" s="52">
        <v>93123</v>
      </c>
    </row>
    <row r="72" spans="1:9" x14ac:dyDescent="0.25">
      <c r="A72" s="5"/>
      <c r="B72" s="14" t="s">
        <v>162</v>
      </c>
      <c r="C72" s="17">
        <v>65</v>
      </c>
      <c r="D72" s="52">
        <v>95842</v>
      </c>
    </row>
    <row r="73" spans="1:9" x14ac:dyDescent="0.25">
      <c r="A73" s="5"/>
      <c r="B73" s="14" t="s">
        <v>163</v>
      </c>
      <c r="C73" s="17">
        <v>66</v>
      </c>
      <c r="D73" s="52">
        <v>98647</v>
      </c>
    </row>
    <row r="74" spans="1:9" x14ac:dyDescent="0.25">
      <c r="A74" s="5"/>
      <c r="B74" s="14" t="s">
        <v>164</v>
      </c>
      <c r="C74" s="17">
        <v>67</v>
      </c>
      <c r="D74" s="52">
        <v>101535</v>
      </c>
    </row>
    <row r="75" spans="1:9" ht="15.75" thickBot="1" x14ac:dyDescent="0.3">
      <c r="A75" s="8"/>
      <c r="B75" s="15" t="s">
        <v>165</v>
      </c>
      <c r="C75" s="18">
        <v>68</v>
      </c>
      <c r="D75" s="53">
        <v>103367</v>
      </c>
    </row>
  </sheetData>
  <mergeCells count="1">
    <mergeCell ref="A5:N5"/>
  </mergeCells>
  <phoneticPr fontId="8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8F315-4835-49C2-A99A-337BB37B45F5}">
  <dimension ref="A2:S39"/>
  <sheetViews>
    <sheetView topLeftCell="G1" zoomScaleNormal="100" workbookViewId="0">
      <selection activeCell="N11" sqref="N11"/>
    </sheetView>
  </sheetViews>
  <sheetFormatPr defaultRowHeight="15" x14ac:dyDescent="0.25"/>
  <cols>
    <col min="1" max="1" width="32.85546875" bestFit="1" customWidth="1"/>
    <col min="2" max="2" width="13.85546875" customWidth="1"/>
    <col min="3" max="3" width="15.28515625" customWidth="1"/>
    <col min="4" max="4" width="12.7109375" customWidth="1"/>
    <col min="5" max="5" width="5" customWidth="1"/>
    <col min="6" max="6" width="38.140625" bestFit="1" customWidth="1"/>
    <col min="7" max="7" width="23.42578125" bestFit="1" customWidth="1"/>
    <col min="8" max="8" width="18.85546875" bestFit="1" customWidth="1"/>
    <col min="9" max="9" width="12.7109375" customWidth="1"/>
    <col min="10" max="10" width="5" customWidth="1"/>
    <col min="11" max="11" width="36.42578125" bestFit="1" customWidth="1"/>
    <col min="12" max="12" width="13.85546875" customWidth="1"/>
    <col min="13" max="13" width="15.28515625" customWidth="1"/>
    <col min="14" max="14" width="12.7109375" customWidth="1"/>
    <col min="15" max="15" width="5" customWidth="1"/>
    <col min="16" max="16" width="32.85546875" bestFit="1" customWidth="1"/>
    <col min="17" max="17" width="13.85546875" customWidth="1"/>
    <col min="18" max="18" width="15.28515625" customWidth="1"/>
    <col min="19" max="19" width="12.7109375" customWidth="1"/>
  </cols>
  <sheetData>
    <row r="2" spans="1:19" ht="42" x14ac:dyDescent="0.25">
      <c r="B2" s="109" t="s">
        <v>50</v>
      </c>
      <c r="C2" s="109"/>
      <c r="D2" s="109"/>
      <c r="E2" s="109"/>
      <c r="F2" s="109"/>
      <c r="G2" s="24"/>
      <c r="H2" s="24"/>
    </row>
    <row r="5" spans="1:19" ht="18" x14ac:dyDescent="0.25">
      <c r="A5" s="108" t="s">
        <v>2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</row>
    <row r="6" spans="1:19" ht="15.75" thickBot="1" x14ac:dyDescent="0.3"/>
    <row r="7" spans="1:19" ht="19.5" thickBot="1" x14ac:dyDescent="0.35">
      <c r="A7" s="2" t="s">
        <v>3</v>
      </c>
      <c r="B7" s="3" t="s">
        <v>6</v>
      </c>
      <c r="C7" s="3" t="s">
        <v>4</v>
      </c>
      <c r="D7" s="4" t="s">
        <v>5</v>
      </c>
      <c r="E7" s="1"/>
      <c r="F7" s="2" t="s">
        <v>3</v>
      </c>
      <c r="G7" s="3" t="s">
        <v>6</v>
      </c>
      <c r="H7" s="3" t="s">
        <v>4</v>
      </c>
      <c r="I7" s="4" t="s">
        <v>5</v>
      </c>
      <c r="K7" s="2" t="s">
        <v>3</v>
      </c>
      <c r="L7" s="3" t="s">
        <v>6</v>
      </c>
      <c r="M7" s="3" t="s">
        <v>4</v>
      </c>
      <c r="N7" s="4" t="s">
        <v>5</v>
      </c>
      <c r="P7" s="2" t="s">
        <v>3</v>
      </c>
      <c r="Q7" s="3" t="s">
        <v>6</v>
      </c>
      <c r="R7" s="3" t="s">
        <v>4</v>
      </c>
      <c r="S7" s="4" t="s">
        <v>5</v>
      </c>
    </row>
    <row r="8" spans="1:19" ht="15.75" thickBot="1" x14ac:dyDescent="0.3">
      <c r="A8" s="19" t="s">
        <v>398</v>
      </c>
      <c r="B8" s="11" t="s">
        <v>7</v>
      </c>
      <c r="C8" s="16">
        <v>5</v>
      </c>
      <c r="D8" s="55">
        <v>25949</v>
      </c>
      <c r="F8" s="19" t="s">
        <v>399</v>
      </c>
      <c r="G8" s="11" t="s">
        <v>15</v>
      </c>
      <c r="H8" s="16">
        <v>9</v>
      </c>
      <c r="I8" s="55">
        <v>13.45</v>
      </c>
      <c r="K8" s="19" t="s">
        <v>401</v>
      </c>
      <c r="L8" s="11" t="s">
        <v>40</v>
      </c>
      <c r="M8" s="16">
        <v>13</v>
      </c>
      <c r="N8" s="55">
        <v>25949</v>
      </c>
      <c r="P8" s="19" t="s">
        <v>398</v>
      </c>
      <c r="Q8" s="13" t="s">
        <v>44</v>
      </c>
      <c r="R8" s="16">
        <v>33</v>
      </c>
      <c r="S8" s="55">
        <v>40364</v>
      </c>
    </row>
    <row r="9" spans="1:19" x14ac:dyDescent="0.25">
      <c r="A9" s="5"/>
      <c r="B9" s="5" t="s">
        <v>7</v>
      </c>
      <c r="C9" s="17">
        <v>6</v>
      </c>
      <c r="D9" s="52">
        <v>25949</v>
      </c>
      <c r="F9" s="19" t="s">
        <v>400</v>
      </c>
      <c r="G9" s="5" t="s">
        <v>16</v>
      </c>
      <c r="H9" s="17">
        <v>10</v>
      </c>
      <c r="I9" s="52">
        <v>13.45</v>
      </c>
      <c r="K9" s="5"/>
      <c r="L9" s="5" t="s">
        <v>40</v>
      </c>
      <c r="M9" s="17">
        <v>15</v>
      </c>
      <c r="N9" s="55">
        <v>25949</v>
      </c>
      <c r="P9" s="5" t="s">
        <v>378</v>
      </c>
      <c r="Q9" s="14" t="s">
        <v>44</v>
      </c>
      <c r="R9" s="17">
        <v>34</v>
      </c>
      <c r="S9" s="52">
        <v>41507</v>
      </c>
    </row>
    <row r="10" spans="1:19" x14ac:dyDescent="0.25">
      <c r="A10" s="5"/>
      <c r="B10" s="5" t="s">
        <v>7</v>
      </c>
      <c r="C10" s="17">
        <v>7</v>
      </c>
      <c r="D10" s="52">
        <v>25949</v>
      </c>
      <c r="F10" s="5"/>
      <c r="G10" s="5" t="s">
        <v>17</v>
      </c>
      <c r="H10" s="17">
        <v>11</v>
      </c>
      <c r="I10" s="52">
        <v>13.45</v>
      </c>
      <c r="K10" s="5"/>
      <c r="L10" s="5" t="s">
        <v>40</v>
      </c>
      <c r="M10" s="17">
        <v>17</v>
      </c>
      <c r="N10" s="52">
        <v>26265</v>
      </c>
      <c r="P10" s="5"/>
      <c r="Q10" s="14" t="s">
        <v>44</v>
      </c>
      <c r="R10" s="17">
        <v>35</v>
      </c>
      <c r="S10" s="52">
        <v>42670</v>
      </c>
    </row>
    <row r="11" spans="1:19" ht="15.75" thickBot="1" x14ac:dyDescent="0.3">
      <c r="A11" s="5"/>
      <c r="B11" s="8" t="s">
        <v>7</v>
      </c>
      <c r="C11" s="18">
        <v>8</v>
      </c>
      <c r="D11" s="53">
        <v>25949</v>
      </c>
      <c r="F11" s="5"/>
      <c r="G11" s="8" t="s">
        <v>18</v>
      </c>
      <c r="H11" s="18">
        <v>12</v>
      </c>
      <c r="I11" s="53">
        <v>13.45</v>
      </c>
      <c r="K11" s="5"/>
      <c r="L11" s="5" t="s">
        <v>40</v>
      </c>
      <c r="M11" s="17">
        <v>19</v>
      </c>
      <c r="N11" s="52">
        <v>27678</v>
      </c>
      <c r="P11" s="5"/>
      <c r="Q11" s="15" t="s">
        <v>44</v>
      </c>
      <c r="R11" s="18">
        <v>36</v>
      </c>
      <c r="S11" s="53">
        <v>43878</v>
      </c>
    </row>
    <row r="12" spans="1:19" ht="15.75" thickBot="1" x14ac:dyDescent="0.3">
      <c r="A12" s="5"/>
      <c r="B12" s="11" t="s">
        <v>8</v>
      </c>
      <c r="C12" s="16">
        <v>9</v>
      </c>
      <c r="D12" s="52">
        <v>25949</v>
      </c>
      <c r="F12" s="5"/>
      <c r="G12" s="5" t="s">
        <v>19</v>
      </c>
      <c r="H12" s="17">
        <v>13</v>
      </c>
      <c r="I12" s="52">
        <v>13.45</v>
      </c>
      <c r="K12" s="5"/>
      <c r="L12" s="8" t="s">
        <v>40</v>
      </c>
      <c r="M12" s="18">
        <v>20</v>
      </c>
      <c r="N12" s="53">
        <v>28332</v>
      </c>
      <c r="P12" s="5"/>
      <c r="Q12" s="13" t="s">
        <v>45</v>
      </c>
      <c r="R12" s="16">
        <v>37</v>
      </c>
      <c r="S12" s="55">
        <v>45117</v>
      </c>
    </row>
    <row r="13" spans="1:19" x14ac:dyDescent="0.25">
      <c r="A13" s="5"/>
      <c r="B13" s="5" t="s">
        <v>8</v>
      </c>
      <c r="C13" s="17">
        <v>10</v>
      </c>
      <c r="D13" s="52">
        <v>25949</v>
      </c>
      <c r="F13" s="5"/>
      <c r="G13" s="5" t="s">
        <v>20</v>
      </c>
      <c r="H13" s="17">
        <v>14</v>
      </c>
      <c r="I13" s="52">
        <v>13.45</v>
      </c>
      <c r="K13" s="5"/>
      <c r="L13" s="11" t="s">
        <v>41</v>
      </c>
      <c r="M13" s="16">
        <v>21</v>
      </c>
      <c r="N13" s="55">
        <v>29093</v>
      </c>
      <c r="P13" s="5"/>
      <c r="Q13" s="14" t="s">
        <v>45</v>
      </c>
      <c r="R13" s="17">
        <v>38</v>
      </c>
      <c r="S13" s="52">
        <v>46400</v>
      </c>
    </row>
    <row r="14" spans="1:19" x14ac:dyDescent="0.25">
      <c r="A14" s="5"/>
      <c r="B14" s="5" t="s">
        <v>8</v>
      </c>
      <c r="C14" s="17">
        <v>11</v>
      </c>
      <c r="D14" s="52">
        <v>25949</v>
      </c>
      <c r="F14" s="5"/>
      <c r="G14" s="5" t="s">
        <v>21</v>
      </c>
      <c r="H14" s="17">
        <v>15</v>
      </c>
      <c r="I14" s="52">
        <v>13.45</v>
      </c>
      <c r="K14" s="5"/>
      <c r="L14" s="5" t="s">
        <v>41</v>
      </c>
      <c r="M14" s="17">
        <v>23</v>
      </c>
      <c r="N14" s="52">
        <v>30704</v>
      </c>
      <c r="P14" s="5"/>
      <c r="Q14" s="14" t="s">
        <v>45</v>
      </c>
      <c r="R14" s="17">
        <v>39</v>
      </c>
      <c r="S14" s="52">
        <v>47717</v>
      </c>
    </row>
    <row r="15" spans="1:19" ht="15.75" thickBot="1" x14ac:dyDescent="0.3">
      <c r="A15" s="5"/>
      <c r="B15" s="8" t="s">
        <v>8</v>
      </c>
      <c r="C15" s="18">
        <v>12</v>
      </c>
      <c r="D15" s="53">
        <v>25949</v>
      </c>
      <c r="F15" s="5"/>
      <c r="G15" s="8" t="s">
        <v>22</v>
      </c>
      <c r="H15" s="18">
        <v>16</v>
      </c>
      <c r="I15" s="52">
        <v>13.45</v>
      </c>
      <c r="K15" s="5"/>
      <c r="L15" s="5" t="s">
        <v>41</v>
      </c>
      <c r="M15" s="17">
        <v>25</v>
      </c>
      <c r="N15" s="52">
        <v>32390</v>
      </c>
      <c r="P15" s="5"/>
      <c r="Q15" s="15" t="s">
        <v>45</v>
      </c>
      <c r="R15" s="18">
        <v>40</v>
      </c>
      <c r="S15" s="53">
        <v>49074</v>
      </c>
    </row>
    <row r="16" spans="1:19" x14ac:dyDescent="0.25">
      <c r="A16" s="5"/>
      <c r="B16" s="11" t="s">
        <v>9</v>
      </c>
      <c r="C16" s="16">
        <v>13</v>
      </c>
      <c r="D16" s="52">
        <v>25949</v>
      </c>
      <c r="F16" s="5"/>
      <c r="G16" s="5" t="s">
        <v>23</v>
      </c>
      <c r="H16" s="16">
        <v>17</v>
      </c>
      <c r="I16" s="55">
        <v>13.61</v>
      </c>
      <c r="K16" s="5"/>
      <c r="L16" s="5" t="s">
        <v>41</v>
      </c>
      <c r="M16" s="17">
        <v>27</v>
      </c>
      <c r="N16" s="52">
        <v>34212</v>
      </c>
      <c r="P16" s="5"/>
      <c r="Q16" s="13" t="s">
        <v>46</v>
      </c>
      <c r="R16" s="16">
        <v>41</v>
      </c>
      <c r="S16" s="55">
        <v>50469</v>
      </c>
    </row>
    <row r="17" spans="1:19" x14ac:dyDescent="0.25">
      <c r="A17" s="5"/>
      <c r="B17" s="5" t="s">
        <v>9</v>
      </c>
      <c r="C17" s="17">
        <v>14</v>
      </c>
      <c r="D17" s="52">
        <v>25949</v>
      </c>
      <c r="F17" s="5"/>
      <c r="G17" s="5" t="s">
        <v>24</v>
      </c>
      <c r="H17" s="17">
        <v>18</v>
      </c>
      <c r="I17" s="52">
        <v>13.98</v>
      </c>
      <c r="K17" s="5"/>
      <c r="L17" s="5" t="s">
        <v>41</v>
      </c>
      <c r="M17" s="17">
        <v>29</v>
      </c>
      <c r="N17" s="52">
        <v>36148</v>
      </c>
      <c r="P17" s="5"/>
      <c r="Q17" s="14" t="s">
        <v>46</v>
      </c>
      <c r="R17" s="17">
        <v>42</v>
      </c>
      <c r="S17" s="52">
        <v>51910</v>
      </c>
    </row>
    <row r="18" spans="1:19" x14ac:dyDescent="0.25">
      <c r="A18" s="5"/>
      <c r="B18" s="5" t="s">
        <v>9</v>
      </c>
      <c r="C18" s="17">
        <v>15</v>
      </c>
      <c r="D18" s="52">
        <v>25949</v>
      </c>
      <c r="F18" s="5"/>
      <c r="G18" s="5" t="s">
        <v>25</v>
      </c>
      <c r="H18" s="17">
        <v>19</v>
      </c>
      <c r="I18" s="52">
        <v>14.35</v>
      </c>
      <c r="K18" s="5"/>
      <c r="L18" s="5" t="s">
        <v>41</v>
      </c>
      <c r="M18" s="17">
        <v>31</v>
      </c>
      <c r="N18" s="52">
        <v>38191</v>
      </c>
      <c r="P18" s="5"/>
      <c r="Q18" s="14" t="s">
        <v>46</v>
      </c>
      <c r="R18" s="17">
        <v>43</v>
      </c>
      <c r="S18" s="52">
        <v>53393</v>
      </c>
    </row>
    <row r="19" spans="1:19" ht="15.75" thickBot="1" x14ac:dyDescent="0.3">
      <c r="A19" s="5"/>
      <c r="B19" s="8" t="s">
        <v>9</v>
      </c>
      <c r="C19" s="18">
        <v>16</v>
      </c>
      <c r="D19" s="53">
        <v>25949</v>
      </c>
      <c r="F19" s="5"/>
      <c r="G19" s="5" t="s">
        <v>26</v>
      </c>
      <c r="H19" s="17">
        <v>20</v>
      </c>
      <c r="I19" s="52">
        <v>14.7</v>
      </c>
      <c r="K19" s="5"/>
      <c r="L19" s="5" t="s">
        <v>41</v>
      </c>
      <c r="M19" s="17">
        <v>33</v>
      </c>
      <c r="N19" s="52">
        <v>40364</v>
      </c>
      <c r="P19" s="5"/>
      <c r="Q19" s="15" t="s">
        <v>46</v>
      </c>
      <c r="R19" s="18">
        <v>44</v>
      </c>
      <c r="S19" s="53">
        <v>54912</v>
      </c>
    </row>
    <row r="20" spans="1:19" ht="15.75" thickBot="1" x14ac:dyDescent="0.3">
      <c r="A20" s="5"/>
      <c r="B20" s="11" t="s">
        <v>10</v>
      </c>
      <c r="C20" s="16">
        <v>17</v>
      </c>
      <c r="D20" s="55">
        <v>26264</v>
      </c>
      <c r="F20" s="5"/>
      <c r="G20" s="13" t="s">
        <v>27</v>
      </c>
      <c r="H20" s="16">
        <v>21</v>
      </c>
      <c r="I20" s="55">
        <v>15.08</v>
      </c>
      <c r="K20" s="5"/>
      <c r="L20" s="8" t="s">
        <v>41</v>
      </c>
      <c r="M20" s="18">
        <v>35</v>
      </c>
      <c r="N20" s="53">
        <v>42670</v>
      </c>
      <c r="P20" s="5"/>
      <c r="Q20" s="13" t="s">
        <v>47</v>
      </c>
      <c r="R20" s="16">
        <v>45</v>
      </c>
      <c r="S20" s="55">
        <v>56486</v>
      </c>
    </row>
    <row r="21" spans="1:19" x14ac:dyDescent="0.25">
      <c r="A21" s="5"/>
      <c r="B21" s="5" t="s">
        <v>10</v>
      </c>
      <c r="C21" s="17">
        <v>18</v>
      </c>
      <c r="D21" s="52">
        <v>26960</v>
      </c>
      <c r="F21" s="5"/>
      <c r="G21" s="14" t="s">
        <v>28</v>
      </c>
      <c r="H21" s="17">
        <v>22</v>
      </c>
      <c r="I21" s="52">
        <v>15.49</v>
      </c>
      <c r="K21" s="5"/>
      <c r="L21" s="11" t="s">
        <v>42</v>
      </c>
      <c r="M21" s="16">
        <v>37</v>
      </c>
      <c r="N21" s="55">
        <v>45117</v>
      </c>
      <c r="P21" s="5"/>
      <c r="Q21" s="14" t="s">
        <v>47</v>
      </c>
      <c r="R21" s="17">
        <v>46</v>
      </c>
      <c r="S21" s="52">
        <v>58114</v>
      </c>
    </row>
    <row r="22" spans="1:19" x14ac:dyDescent="0.25">
      <c r="A22" s="5"/>
      <c r="B22" s="5" t="s">
        <v>10</v>
      </c>
      <c r="C22" s="17">
        <v>19</v>
      </c>
      <c r="D22" s="52">
        <v>27678</v>
      </c>
      <c r="F22" s="5"/>
      <c r="G22" s="14" t="s">
        <v>29</v>
      </c>
      <c r="H22" s="17">
        <v>23</v>
      </c>
      <c r="I22" s="52">
        <v>15.92</v>
      </c>
      <c r="K22" s="5"/>
      <c r="L22" s="5" t="s">
        <v>43</v>
      </c>
      <c r="M22" s="17">
        <v>37</v>
      </c>
      <c r="N22" s="52">
        <v>45117</v>
      </c>
      <c r="P22" s="5"/>
      <c r="Q22" s="14" t="s">
        <v>47</v>
      </c>
      <c r="R22" s="17">
        <v>47</v>
      </c>
      <c r="S22" s="52">
        <v>59776</v>
      </c>
    </row>
    <row r="23" spans="1:19" ht="15.75" thickBot="1" x14ac:dyDescent="0.3">
      <c r="A23" s="5"/>
      <c r="B23" s="8" t="s">
        <v>10</v>
      </c>
      <c r="C23" s="18">
        <v>20</v>
      </c>
      <c r="D23" s="53">
        <v>28332</v>
      </c>
      <c r="F23" s="5"/>
      <c r="G23" s="15" t="s">
        <v>30</v>
      </c>
      <c r="H23" s="18">
        <v>24</v>
      </c>
      <c r="I23" s="53">
        <v>16.350000000000001</v>
      </c>
      <c r="K23" s="5"/>
      <c r="L23" s="5" t="s">
        <v>42</v>
      </c>
      <c r="M23" s="17">
        <v>38</v>
      </c>
      <c r="N23" s="52">
        <v>46400</v>
      </c>
      <c r="P23" s="5"/>
      <c r="Q23" s="15" t="s">
        <v>47</v>
      </c>
      <c r="R23" s="18">
        <v>48</v>
      </c>
      <c r="S23" s="53">
        <v>61494</v>
      </c>
    </row>
    <row r="24" spans="1:19" ht="15.75" thickBot="1" x14ac:dyDescent="0.3">
      <c r="A24" s="5"/>
      <c r="B24" s="11" t="s">
        <v>11</v>
      </c>
      <c r="C24" s="16">
        <v>21</v>
      </c>
      <c r="D24" s="55">
        <v>29093</v>
      </c>
      <c r="F24" s="8"/>
      <c r="G24" s="20" t="s">
        <v>31</v>
      </c>
      <c r="H24" s="21">
        <v>25</v>
      </c>
      <c r="I24" s="59">
        <v>86.99</v>
      </c>
      <c r="K24" s="5"/>
      <c r="L24" s="5" t="s">
        <v>43</v>
      </c>
      <c r="M24" s="17">
        <v>38</v>
      </c>
      <c r="N24" s="52">
        <v>46400</v>
      </c>
      <c r="P24" s="5"/>
      <c r="Q24" s="13" t="s">
        <v>48</v>
      </c>
      <c r="R24" s="16">
        <v>49</v>
      </c>
      <c r="S24" s="55">
        <v>63263</v>
      </c>
    </row>
    <row r="25" spans="1:19" x14ac:dyDescent="0.25">
      <c r="A25" s="5"/>
      <c r="B25" s="5" t="s">
        <v>11</v>
      </c>
      <c r="C25" s="17">
        <v>22</v>
      </c>
      <c r="D25" s="52">
        <v>29882</v>
      </c>
      <c r="F25" s="23" t="s">
        <v>376</v>
      </c>
      <c r="G25" s="13" t="s">
        <v>32</v>
      </c>
      <c r="H25" s="22" t="s">
        <v>36</v>
      </c>
      <c r="I25" s="55">
        <v>30879</v>
      </c>
      <c r="K25" s="5"/>
      <c r="L25" s="5" t="s">
        <v>42</v>
      </c>
      <c r="M25" s="17">
        <v>39</v>
      </c>
      <c r="N25" s="52">
        <v>47717</v>
      </c>
      <c r="P25" s="5"/>
      <c r="Q25" s="14" t="s">
        <v>48</v>
      </c>
      <c r="R25" s="17">
        <v>50</v>
      </c>
      <c r="S25" s="52">
        <v>65085</v>
      </c>
    </row>
    <row r="26" spans="1:19" ht="15.75" thickBot="1" x14ac:dyDescent="0.3">
      <c r="A26" s="5"/>
      <c r="B26" s="5" t="s">
        <v>11</v>
      </c>
      <c r="C26" s="17">
        <v>23</v>
      </c>
      <c r="D26" s="52">
        <v>30704</v>
      </c>
      <c r="F26" s="5"/>
      <c r="G26" s="14" t="s">
        <v>33</v>
      </c>
      <c r="H26" s="7" t="s">
        <v>37</v>
      </c>
      <c r="I26" s="52">
        <v>55247</v>
      </c>
      <c r="K26" s="8"/>
      <c r="L26" s="8" t="s">
        <v>42</v>
      </c>
      <c r="M26" s="18">
        <v>40</v>
      </c>
      <c r="N26" s="53">
        <v>49074</v>
      </c>
      <c r="P26" s="5"/>
      <c r="Q26" s="14" t="s">
        <v>48</v>
      </c>
      <c r="R26" s="17">
        <v>51</v>
      </c>
      <c r="S26" s="52">
        <v>66961</v>
      </c>
    </row>
    <row r="27" spans="1:19" ht="15.75" thickBot="1" x14ac:dyDescent="0.3">
      <c r="A27" s="5"/>
      <c r="B27" s="8" t="s">
        <v>11</v>
      </c>
      <c r="C27" s="18">
        <v>24</v>
      </c>
      <c r="D27" s="53">
        <v>31530</v>
      </c>
      <c r="F27" s="5"/>
      <c r="G27" s="14" t="s">
        <v>34</v>
      </c>
      <c r="H27" s="7" t="s">
        <v>38</v>
      </c>
      <c r="I27" s="52">
        <v>53127</v>
      </c>
      <c r="L27" s="7"/>
      <c r="M27" s="17"/>
      <c r="P27" s="8"/>
      <c r="Q27" s="15" t="s">
        <v>48</v>
      </c>
      <c r="R27" s="18">
        <v>52</v>
      </c>
      <c r="S27" s="53">
        <v>68904</v>
      </c>
    </row>
    <row r="28" spans="1:19" x14ac:dyDescent="0.25">
      <c r="A28" s="5"/>
      <c r="B28" s="11" t="s">
        <v>12</v>
      </c>
      <c r="C28" s="16">
        <v>25</v>
      </c>
      <c r="D28" s="55">
        <v>32390</v>
      </c>
      <c r="F28" s="5"/>
      <c r="G28" s="14" t="s">
        <v>323</v>
      </c>
      <c r="H28" s="7" t="s">
        <v>39</v>
      </c>
      <c r="I28" s="52">
        <v>96464.5</v>
      </c>
      <c r="L28" s="7"/>
      <c r="M28" s="17"/>
      <c r="R28" s="17"/>
    </row>
    <row r="29" spans="1:19" ht="15.75" thickBot="1" x14ac:dyDescent="0.3">
      <c r="A29" s="5"/>
      <c r="B29" s="5" t="s">
        <v>12</v>
      </c>
      <c r="C29" s="17">
        <v>26</v>
      </c>
      <c r="D29" s="52">
        <v>33283</v>
      </c>
      <c r="F29" s="8"/>
      <c r="G29" s="15" t="s">
        <v>35</v>
      </c>
      <c r="H29" s="9" t="s">
        <v>35</v>
      </c>
      <c r="I29" s="53">
        <v>29321</v>
      </c>
      <c r="L29" s="7"/>
      <c r="M29" s="17"/>
      <c r="Q29" s="7"/>
      <c r="R29" s="17"/>
    </row>
    <row r="30" spans="1:19" x14ac:dyDescent="0.25">
      <c r="A30" s="5"/>
      <c r="B30" s="5" t="s">
        <v>12</v>
      </c>
      <c r="C30" s="17">
        <v>27</v>
      </c>
      <c r="D30" s="52">
        <v>34212</v>
      </c>
      <c r="F30" s="23" t="s">
        <v>377</v>
      </c>
      <c r="G30" s="13" t="s">
        <v>32</v>
      </c>
      <c r="H30" s="22" t="s">
        <v>36</v>
      </c>
      <c r="I30" s="55">
        <v>16.010000000000002</v>
      </c>
      <c r="L30" s="7"/>
      <c r="M30" s="17"/>
      <c r="Q30" s="7"/>
      <c r="R30" s="17"/>
    </row>
    <row r="31" spans="1:19" ht="15.75" thickBot="1" x14ac:dyDescent="0.3">
      <c r="A31" s="5"/>
      <c r="B31" s="8" t="s">
        <v>12</v>
      </c>
      <c r="C31" s="18">
        <v>28</v>
      </c>
      <c r="D31" s="53">
        <v>35160</v>
      </c>
      <c r="F31" s="19" t="s">
        <v>367</v>
      </c>
      <c r="G31" s="14" t="s">
        <v>33</v>
      </c>
      <c r="H31" s="7" t="s">
        <v>37</v>
      </c>
      <c r="I31" s="52">
        <v>28.64</v>
      </c>
      <c r="L31" s="7"/>
      <c r="M31" s="17"/>
      <c r="Q31" s="7"/>
      <c r="R31" s="17"/>
    </row>
    <row r="32" spans="1:19" x14ac:dyDescent="0.25">
      <c r="A32" s="5"/>
      <c r="B32" s="11" t="s">
        <v>13</v>
      </c>
      <c r="C32" s="16">
        <v>29</v>
      </c>
      <c r="D32" s="55">
        <v>36148</v>
      </c>
      <c r="F32" s="5"/>
      <c r="G32" s="14" t="s">
        <v>34</v>
      </c>
      <c r="H32" s="7" t="s">
        <v>38</v>
      </c>
      <c r="I32" s="52">
        <v>27.54</v>
      </c>
      <c r="L32" s="7"/>
      <c r="M32" s="17"/>
      <c r="Q32" s="7"/>
      <c r="R32" s="17"/>
    </row>
    <row r="33" spans="1:18" x14ac:dyDescent="0.25">
      <c r="A33" s="5"/>
      <c r="B33" s="5" t="s">
        <v>13</v>
      </c>
      <c r="C33" s="17">
        <v>30</v>
      </c>
      <c r="D33" s="52">
        <v>37156</v>
      </c>
      <c r="F33" s="5"/>
      <c r="G33" s="14" t="s">
        <v>323</v>
      </c>
      <c r="H33" s="7" t="s">
        <v>39</v>
      </c>
      <c r="I33" s="52">
        <f>96464.5/52.143/37</f>
        <v>49.999974083743716</v>
      </c>
      <c r="L33" s="7"/>
      <c r="M33" s="17"/>
      <c r="Q33" s="7"/>
      <c r="R33" s="17"/>
    </row>
    <row r="34" spans="1:18" ht="15.75" thickBot="1" x14ac:dyDescent="0.3">
      <c r="A34" s="5"/>
      <c r="B34" s="5" t="s">
        <v>13</v>
      </c>
      <c r="C34" s="17">
        <v>31</v>
      </c>
      <c r="D34" s="52">
        <v>38191</v>
      </c>
      <c r="F34" s="8"/>
      <c r="G34" s="15" t="s">
        <v>35</v>
      </c>
      <c r="H34" s="9" t="s">
        <v>35</v>
      </c>
      <c r="I34" s="53">
        <v>15.2</v>
      </c>
      <c r="L34" s="7"/>
      <c r="M34" s="17"/>
      <c r="Q34" s="7"/>
      <c r="R34" s="17"/>
    </row>
    <row r="35" spans="1:18" ht="15.75" thickBot="1" x14ac:dyDescent="0.3">
      <c r="A35" s="5"/>
      <c r="B35" s="8" t="s">
        <v>13</v>
      </c>
      <c r="C35" s="18">
        <v>32</v>
      </c>
      <c r="D35" s="53">
        <v>39272</v>
      </c>
      <c r="G35" s="7"/>
      <c r="H35" s="17"/>
      <c r="L35" s="7"/>
      <c r="M35" s="17"/>
      <c r="Q35" s="7"/>
      <c r="R35" s="17"/>
    </row>
    <row r="36" spans="1:18" x14ac:dyDescent="0.25">
      <c r="A36" s="5"/>
      <c r="B36" s="11" t="s">
        <v>14</v>
      </c>
      <c r="C36" s="16">
        <v>33</v>
      </c>
      <c r="D36" s="55">
        <v>40364</v>
      </c>
      <c r="G36" s="7"/>
      <c r="H36" s="17"/>
      <c r="L36" s="7"/>
      <c r="M36" s="17"/>
      <c r="Q36" s="7"/>
      <c r="R36" s="17"/>
    </row>
    <row r="37" spans="1:18" x14ac:dyDescent="0.25">
      <c r="A37" s="5"/>
      <c r="B37" s="5" t="s">
        <v>14</v>
      </c>
      <c r="C37" s="17">
        <v>34</v>
      </c>
      <c r="D37" s="52">
        <v>41507</v>
      </c>
      <c r="F37" t="s">
        <v>51</v>
      </c>
      <c r="G37" s="7"/>
      <c r="H37" s="17"/>
      <c r="L37" s="7"/>
      <c r="M37" s="17"/>
      <c r="Q37" s="7"/>
      <c r="R37" s="17"/>
    </row>
    <row r="38" spans="1:18" x14ac:dyDescent="0.25">
      <c r="A38" s="5"/>
      <c r="B38" s="5" t="s">
        <v>14</v>
      </c>
      <c r="C38" s="17">
        <v>35</v>
      </c>
      <c r="D38" s="52">
        <v>42670</v>
      </c>
      <c r="G38" s="7"/>
      <c r="H38" s="17"/>
      <c r="L38" s="7"/>
      <c r="M38" s="17"/>
      <c r="Q38" s="7"/>
      <c r="R38" s="17"/>
    </row>
    <row r="39" spans="1:18" ht="15.75" thickBot="1" x14ac:dyDescent="0.3">
      <c r="A39" s="8"/>
      <c r="B39" s="8" t="s">
        <v>14</v>
      </c>
      <c r="C39" s="18">
        <v>36</v>
      </c>
      <c r="D39" s="53">
        <v>43878</v>
      </c>
      <c r="G39" s="7"/>
      <c r="H39" s="17"/>
      <c r="L39" s="7"/>
      <c r="M39" s="17"/>
      <c r="Q39" s="7"/>
      <c r="R39" s="17"/>
    </row>
  </sheetData>
  <mergeCells count="2">
    <mergeCell ref="A5:S5"/>
    <mergeCell ref="B2:F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BBA14-0863-4A68-A901-6BBFDE1A152C}">
  <dimension ref="A2:X1048576"/>
  <sheetViews>
    <sheetView workbookViewId="0">
      <selection activeCell="E31" sqref="E31"/>
    </sheetView>
  </sheetViews>
  <sheetFormatPr defaultRowHeight="15" x14ac:dyDescent="0.25"/>
  <cols>
    <col min="1" max="1" width="33.85546875" bestFit="1" customWidth="1"/>
    <col min="2" max="2" width="13.85546875" customWidth="1"/>
    <col min="3" max="3" width="15.28515625" customWidth="1"/>
    <col min="4" max="4" width="12.7109375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49</v>
      </c>
      <c r="D2" s="24"/>
      <c r="E2" s="24"/>
      <c r="F2" s="24"/>
      <c r="G2" s="24"/>
      <c r="H2" s="24"/>
    </row>
    <row r="5" spans="1:24" ht="18" x14ac:dyDescent="0.25">
      <c r="A5" s="108" t="s">
        <v>2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</row>
    <row r="6" spans="1:24" ht="15.75" thickBot="1" x14ac:dyDescent="0.3"/>
    <row r="7" spans="1:24" ht="19.5" thickBot="1" x14ac:dyDescent="0.35">
      <c r="A7" s="2" t="s">
        <v>3</v>
      </c>
      <c r="B7" s="3" t="s">
        <v>6</v>
      </c>
      <c r="C7" s="3" t="s">
        <v>4</v>
      </c>
      <c r="D7" s="4" t="s">
        <v>5</v>
      </c>
      <c r="F7" s="26" t="s">
        <v>3</v>
      </c>
      <c r="G7" s="27" t="s">
        <v>6</v>
      </c>
      <c r="H7" s="27" t="s">
        <v>4</v>
      </c>
      <c r="I7" s="28" t="s">
        <v>5</v>
      </c>
      <c r="K7" s="26" t="s">
        <v>3</v>
      </c>
      <c r="L7" s="27" t="s">
        <v>6</v>
      </c>
      <c r="M7" s="27" t="s">
        <v>4</v>
      </c>
      <c r="N7" s="28" t="s">
        <v>5</v>
      </c>
    </row>
    <row r="8" spans="1:24" x14ac:dyDescent="0.25">
      <c r="A8" s="23" t="s">
        <v>402</v>
      </c>
      <c r="B8" s="11" t="s">
        <v>52</v>
      </c>
      <c r="C8" s="16">
        <v>7</v>
      </c>
      <c r="D8" s="55">
        <v>25959</v>
      </c>
      <c r="F8" s="79" t="s">
        <v>403</v>
      </c>
      <c r="G8" s="5" t="s">
        <v>64</v>
      </c>
      <c r="H8" s="17">
        <v>1</v>
      </c>
      <c r="I8" s="52">
        <v>13.45</v>
      </c>
      <c r="K8" s="19" t="s">
        <v>408</v>
      </c>
      <c r="L8" s="13" t="s">
        <v>73</v>
      </c>
      <c r="M8" s="16">
        <v>6</v>
      </c>
      <c r="N8" s="55">
        <v>30650</v>
      </c>
    </row>
    <row r="9" spans="1:24" x14ac:dyDescent="0.25">
      <c r="A9" s="5"/>
      <c r="B9" s="5" t="s">
        <v>52</v>
      </c>
      <c r="C9" s="17">
        <v>8</v>
      </c>
      <c r="D9" s="52">
        <v>25959</v>
      </c>
      <c r="F9" s="83" t="s">
        <v>404</v>
      </c>
      <c r="G9" s="5" t="s">
        <v>65</v>
      </c>
      <c r="H9" s="17">
        <v>11</v>
      </c>
      <c r="I9" s="52">
        <v>13.45</v>
      </c>
      <c r="K9" s="5"/>
      <c r="L9" s="14" t="s">
        <v>73</v>
      </c>
      <c r="M9" s="17">
        <v>7</v>
      </c>
      <c r="N9" s="52">
        <v>32018</v>
      </c>
    </row>
    <row r="10" spans="1:24" x14ac:dyDescent="0.25">
      <c r="A10" s="5"/>
      <c r="B10" s="5" t="s">
        <v>52</v>
      </c>
      <c r="C10" s="17">
        <v>9</v>
      </c>
      <c r="D10" s="52">
        <v>25959</v>
      </c>
      <c r="F10" s="80"/>
      <c r="G10" s="5" t="s">
        <v>66</v>
      </c>
      <c r="H10" s="17">
        <v>12</v>
      </c>
      <c r="I10" s="52">
        <v>13.45</v>
      </c>
      <c r="K10" s="5"/>
      <c r="L10" s="14" t="s">
        <v>73</v>
      </c>
      <c r="M10" s="17">
        <v>8</v>
      </c>
      <c r="N10" s="52">
        <v>33349</v>
      </c>
    </row>
    <row r="11" spans="1:24" ht="15.75" thickBot="1" x14ac:dyDescent="0.3">
      <c r="A11" s="5"/>
      <c r="B11" s="5" t="s">
        <v>52</v>
      </c>
      <c r="C11" s="17">
        <v>10</v>
      </c>
      <c r="D11" s="52">
        <v>25959</v>
      </c>
      <c r="F11" s="81"/>
      <c r="G11" s="5" t="s">
        <v>67</v>
      </c>
      <c r="H11" s="17">
        <v>13</v>
      </c>
      <c r="I11" s="52">
        <v>13.45</v>
      </c>
      <c r="K11" s="5"/>
      <c r="L11" s="14" t="s">
        <v>73</v>
      </c>
      <c r="M11" s="17">
        <v>9</v>
      </c>
      <c r="N11" s="52">
        <v>34707</v>
      </c>
    </row>
    <row r="12" spans="1:24" x14ac:dyDescent="0.25">
      <c r="A12" s="5"/>
      <c r="B12" s="11" t="s">
        <v>53</v>
      </c>
      <c r="C12" s="16">
        <v>11</v>
      </c>
      <c r="D12" s="55">
        <v>25959</v>
      </c>
      <c r="F12" s="19" t="s">
        <v>405</v>
      </c>
      <c r="G12" s="13" t="s">
        <v>68</v>
      </c>
      <c r="H12" s="16">
        <v>1</v>
      </c>
      <c r="I12" s="55">
        <v>25.56</v>
      </c>
      <c r="K12" s="5"/>
      <c r="L12" s="14" t="s">
        <v>73</v>
      </c>
      <c r="M12" s="17">
        <v>10</v>
      </c>
      <c r="N12" s="52">
        <v>36048</v>
      </c>
    </row>
    <row r="13" spans="1:24" x14ac:dyDescent="0.25">
      <c r="A13" s="5"/>
      <c r="B13" s="5" t="s">
        <v>53</v>
      </c>
      <c r="C13" s="17">
        <v>12</v>
      </c>
      <c r="D13" s="52">
        <v>25959</v>
      </c>
      <c r="F13" s="5"/>
      <c r="G13" s="14" t="s">
        <v>69</v>
      </c>
      <c r="H13" s="17">
        <v>2</v>
      </c>
      <c r="I13" s="52">
        <v>33.92</v>
      </c>
      <c r="K13" s="5"/>
      <c r="L13" s="14" t="s">
        <v>73</v>
      </c>
      <c r="M13" s="17">
        <v>11</v>
      </c>
      <c r="N13" s="52">
        <v>37375</v>
      </c>
    </row>
    <row r="14" spans="1:24" ht="15.75" thickBot="1" x14ac:dyDescent="0.3">
      <c r="A14" s="5"/>
      <c r="B14" s="5" t="s">
        <v>53</v>
      </c>
      <c r="C14" s="17">
        <v>13</v>
      </c>
      <c r="D14" s="52">
        <v>25959</v>
      </c>
      <c r="F14" s="5"/>
      <c r="G14" s="14" t="s">
        <v>70</v>
      </c>
      <c r="H14" s="17">
        <v>3</v>
      </c>
      <c r="I14" s="52">
        <v>20.95</v>
      </c>
      <c r="K14" s="5"/>
      <c r="L14" s="14" t="s">
        <v>73</v>
      </c>
      <c r="M14" s="17">
        <v>12</v>
      </c>
      <c r="N14" s="52">
        <v>38723</v>
      </c>
    </row>
    <row r="15" spans="1:24" x14ac:dyDescent="0.25">
      <c r="A15" s="5"/>
      <c r="B15" s="11" t="s">
        <v>54</v>
      </c>
      <c r="C15" s="16">
        <v>14</v>
      </c>
      <c r="D15" s="55">
        <v>25959</v>
      </c>
      <c r="F15" s="5"/>
      <c r="G15" s="14" t="s">
        <v>71</v>
      </c>
      <c r="H15" s="17">
        <v>4</v>
      </c>
      <c r="I15" s="52">
        <v>14.04</v>
      </c>
      <c r="K15" s="5"/>
      <c r="L15" s="14" t="s">
        <v>73</v>
      </c>
      <c r="M15" s="17">
        <v>13</v>
      </c>
      <c r="N15" s="52">
        <v>40074</v>
      </c>
    </row>
    <row r="16" spans="1:24" x14ac:dyDescent="0.25">
      <c r="A16" s="5"/>
      <c r="B16" s="5" t="s">
        <v>54</v>
      </c>
      <c r="C16" s="17">
        <v>15</v>
      </c>
      <c r="D16" s="52">
        <v>25959</v>
      </c>
      <c r="F16" s="5"/>
      <c r="G16" s="14" t="s">
        <v>72</v>
      </c>
      <c r="H16" s="17">
        <v>5</v>
      </c>
      <c r="I16" s="52">
        <v>14.92</v>
      </c>
      <c r="K16" s="5"/>
      <c r="L16" s="14" t="s">
        <v>73</v>
      </c>
      <c r="M16" s="17">
        <v>14</v>
      </c>
      <c r="N16" s="52">
        <v>41423</v>
      </c>
    </row>
    <row r="17" spans="1:14" ht="15.75" thickBot="1" x14ac:dyDescent="0.3">
      <c r="A17" s="5"/>
      <c r="B17" s="5" t="s">
        <v>54</v>
      </c>
      <c r="C17" s="17">
        <v>16</v>
      </c>
      <c r="D17" s="52">
        <v>25959</v>
      </c>
      <c r="F17" s="8"/>
      <c r="G17" s="15"/>
      <c r="H17" s="18">
        <v>6</v>
      </c>
      <c r="I17" s="53">
        <v>17.62</v>
      </c>
      <c r="K17" s="8"/>
      <c r="L17" s="15" t="s">
        <v>73</v>
      </c>
      <c r="M17" s="18">
        <v>15</v>
      </c>
      <c r="N17" s="53">
        <v>42768</v>
      </c>
    </row>
    <row r="18" spans="1:14" ht="15.75" thickBot="1" x14ac:dyDescent="0.3">
      <c r="A18" s="5"/>
      <c r="B18" s="5" t="s">
        <v>54</v>
      </c>
      <c r="C18" s="17">
        <v>17</v>
      </c>
      <c r="D18" s="52">
        <v>25959</v>
      </c>
      <c r="H18" s="17"/>
    </row>
    <row r="19" spans="1:14" ht="15.75" thickBot="1" x14ac:dyDescent="0.3">
      <c r="A19" s="5"/>
      <c r="B19" s="11" t="s">
        <v>55</v>
      </c>
      <c r="C19" s="16">
        <v>18</v>
      </c>
      <c r="D19" s="55">
        <v>25959</v>
      </c>
      <c r="H19" s="17"/>
    </row>
    <row r="20" spans="1:14" ht="19.5" thickBot="1" x14ac:dyDescent="0.35">
      <c r="A20" s="5"/>
      <c r="B20" s="5" t="s">
        <v>55</v>
      </c>
      <c r="C20" s="17">
        <v>19</v>
      </c>
      <c r="D20" s="52">
        <v>25959</v>
      </c>
      <c r="F20" s="26" t="s">
        <v>3</v>
      </c>
      <c r="G20" s="27" t="s">
        <v>6</v>
      </c>
      <c r="H20" s="27" t="s">
        <v>4</v>
      </c>
      <c r="I20" s="28" t="s">
        <v>5</v>
      </c>
    </row>
    <row r="21" spans="1:14" x14ac:dyDescent="0.25">
      <c r="A21" s="5"/>
      <c r="B21" s="5" t="s">
        <v>55</v>
      </c>
      <c r="C21" s="17">
        <v>20</v>
      </c>
      <c r="D21" s="52">
        <v>25959</v>
      </c>
      <c r="F21" s="19" t="s">
        <v>406</v>
      </c>
      <c r="G21" s="11" t="s">
        <v>74</v>
      </c>
      <c r="H21" s="16">
        <v>1</v>
      </c>
      <c r="I21" s="55">
        <v>42807</v>
      </c>
    </row>
    <row r="22" spans="1:14" ht="15.75" thickBot="1" x14ac:dyDescent="0.3">
      <c r="A22" s="5"/>
      <c r="B22" s="5" t="s">
        <v>55</v>
      </c>
      <c r="C22" s="17">
        <v>21</v>
      </c>
      <c r="D22" s="52">
        <v>25959</v>
      </c>
      <c r="F22" s="19" t="s">
        <v>407</v>
      </c>
      <c r="G22" s="5" t="s">
        <v>74</v>
      </c>
      <c r="H22" s="17">
        <v>2</v>
      </c>
      <c r="I22" s="52">
        <v>44084</v>
      </c>
    </row>
    <row r="23" spans="1:14" x14ac:dyDescent="0.25">
      <c r="A23" s="5"/>
      <c r="B23" s="11" t="s">
        <v>56</v>
      </c>
      <c r="C23" s="16">
        <v>22</v>
      </c>
      <c r="D23" s="55">
        <v>26023</v>
      </c>
      <c r="F23" s="5"/>
      <c r="G23" s="5" t="s">
        <v>74</v>
      </c>
      <c r="H23" s="17">
        <v>3</v>
      </c>
      <c r="I23" s="52">
        <v>45367</v>
      </c>
    </row>
    <row r="24" spans="1:14" x14ac:dyDescent="0.25">
      <c r="A24" s="5"/>
      <c r="B24" s="5" t="s">
        <v>56</v>
      </c>
      <c r="C24" s="17">
        <v>23</v>
      </c>
      <c r="D24" s="52">
        <v>26733</v>
      </c>
      <c r="F24" s="5"/>
      <c r="G24" s="5" t="s">
        <v>74</v>
      </c>
      <c r="H24" s="17">
        <v>4</v>
      </c>
      <c r="I24" s="52">
        <v>46644</v>
      </c>
    </row>
    <row r="25" spans="1:14" x14ac:dyDescent="0.25">
      <c r="A25" s="5"/>
      <c r="B25" s="5" t="s">
        <v>56</v>
      </c>
      <c r="C25" s="17">
        <v>24</v>
      </c>
      <c r="D25" s="52">
        <v>27547</v>
      </c>
      <c r="F25" s="5"/>
      <c r="G25" s="5" t="s">
        <v>74</v>
      </c>
      <c r="H25" s="17">
        <v>5</v>
      </c>
      <c r="I25" s="52">
        <v>47934</v>
      </c>
    </row>
    <row r="26" spans="1:14" ht="15.75" thickBot="1" x14ac:dyDescent="0.3">
      <c r="A26" s="5"/>
      <c r="B26" s="8" t="s">
        <v>56</v>
      </c>
      <c r="C26" s="18">
        <v>25</v>
      </c>
      <c r="D26" s="53">
        <v>28345</v>
      </c>
      <c r="F26" s="5"/>
      <c r="G26" s="5" t="s">
        <v>74</v>
      </c>
      <c r="H26" s="17">
        <v>6</v>
      </c>
      <c r="I26" s="52">
        <v>49216</v>
      </c>
    </row>
    <row r="27" spans="1:14" x14ac:dyDescent="0.25">
      <c r="A27" s="5"/>
      <c r="B27" s="11" t="s">
        <v>57</v>
      </c>
      <c r="C27" s="16">
        <v>26</v>
      </c>
      <c r="D27" s="55">
        <v>29186</v>
      </c>
      <c r="F27" s="5"/>
      <c r="G27" s="5" t="s">
        <v>74</v>
      </c>
      <c r="H27" s="17">
        <v>7</v>
      </c>
      <c r="I27" s="52">
        <v>50498</v>
      </c>
    </row>
    <row r="28" spans="1:14" ht="15.75" thickBot="1" x14ac:dyDescent="0.3">
      <c r="A28" s="5"/>
      <c r="B28" s="5" t="s">
        <v>57</v>
      </c>
      <c r="C28" s="17">
        <v>27</v>
      </c>
      <c r="D28" s="52">
        <v>30086</v>
      </c>
      <c r="F28" s="8"/>
      <c r="G28" s="8" t="s">
        <v>74</v>
      </c>
      <c r="H28" s="18">
        <v>8</v>
      </c>
      <c r="I28" s="53">
        <v>51776</v>
      </c>
    </row>
    <row r="29" spans="1:14" ht="15.75" thickBot="1" x14ac:dyDescent="0.3">
      <c r="A29" s="5"/>
      <c r="B29" s="8" t="s">
        <v>57</v>
      </c>
      <c r="C29" s="18">
        <v>28</v>
      </c>
      <c r="D29" s="53">
        <v>31012</v>
      </c>
      <c r="G29" s="7"/>
      <c r="H29" s="17"/>
    </row>
    <row r="30" spans="1:14" x14ac:dyDescent="0.25">
      <c r="A30" s="5"/>
      <c r="B30" s="11" t="s">
        <v>58</v>
      </c>
      <c r="C30" s="16">
        <v>29</v>
      </c>
      <c r="D30" s="55">
        <v>32164</v>
      </c>
      <c r="H30" s="17"/>
    </row>
    <row r="31" spans="1:14" x14ac:dyDescent="0.25">
      <c r="A31" s="5"/>
      <c r="B31" s="5" t="s">
        <v>58</v>
      </c>
      <c r="C31" s="17">
        <v>30</v>
      </c>
      <c r="D31" s="52">
        <v>33160</v>
      </c>
      <c r="H31" s="17"/>
    </row>
    <row r="32" spans="1:14" ht="15.75" thickBot="1" x14ac:dyDescent="0.3">
      <c r="A32" s="5"/>
      <c r="B32" s="8" t="s">
        <v>58</v>
      </c>
      <c r="C32" s="18">
        <v>31</v>
      </c>
      <c r="D32" s="53">
        <v>34138</v>
      </c>
      <c r="H32" s="17"/>
    </row>
    <row r="33" spans="1:8" x14ac:dyDescent="0.25">
      <c r="A33" s="5"/>
      <c r="B33" s="11" t="s">
        <v>59</v>
      </c>
      <c r="C33" s="16">
        <v>32</v>
      </c>
      <c r="D33" s="55">
        <v>35084</v>
      </c>
      <c r="H33" s="17"/>
    </row>
    <row r="34" spans="1:8" x14ac:dyDescent="0.25">
      <c r="A34" s="5"/>
      <c r="B34" s="5" t="s">
        <v>59</v>
      </c>
      <c r="C34" s="17">
        <v>33</v>
      </c>
      <c r="D34" s="52">
        <v>36062</v>
      </c>
      <c r="H34" s="17"/>
    </row>
    <row r="35" spans="1:8" ht="15.75" thickBot="1" x14ac:dyDescent="0.3">
      <c r="A35" s="5"/>
      <c r="B35" s="8" t="s">
        <v>59</v>
      </c>
      <c r="C35" s="18">
        <v>34</v>
      </c>
      <c r="D35" s="53">
        <v>37023</v>
      </c>
      <c r="H35" s="17"/>
    </row>
    <row r="36" spans="1:8" x14ac:dyDescent="0.25">
      <c r="A36" s="5"/>
      <c r="B36" s="11" t="s">
        <v>60</v>
      </c>
      <c r="C36" s="16">
        <v>35</v>
      </c>
      <c r="D36" s="55">
        <v>37758</v>
      </c>
      <c r="H36" s="17"/>
    </row>
    <row r="37" spans="1:8" x14ac:dyDescent="0.25">
      <c r="A37" s="5"/>
      <c r="B37" s="5" t="s">
        <v>60</v>
      </c>
      <c r="C37" s="17">
        <v>36</v>
      </c>
      <c r="D37" s="52">
        <v>38694</v>
      </c>
      <c r="H37" s="17"/>
    </row>
    <row r="38" spans="1:8" ht="15.75" thickBot="1" x14ac:dyDescent="0.3">
      <c r="A38" s="5"/>
      <c r="B38" s="8" t="s">
        <v>60</v>
      </c>
      <c r="C38" s="18">
        <v>37</v>
      </c>
      <c r="D38" s="53">
        <v>39725</v>
      </c>
      <c r="H38" s="17"/>
    </row>
    <row r="39" spans="1:8" x14ac:dyDescent="0.25">
      <c r="A39" s="5"/>
      <c r="B39" s="11" t="s">
        <v>61</v>
      </c>
      <c r="C39" s="16">
        <v>38</v>
      </c>
      <c r="D39" s="55">
        <v>40838</v>
      </c>
      <c r="H39" s="17"/>
    </row>
    <row r="40" spans="1:8" x14ac:dyDescent="0.25">
      <c r="A40" s="5"/>
      <c r="B40" s="5" t="s">
        <v>61</v>
      </c>
      <c r="C40" s="17">
        <v>39</v>
      </c>
      <c r="D40" s="52">
        <v>42101</v>
      </c>
      <c r="H40" s="17"/>
    </row>
    <row r="41" spans="1:8" x14ac:dyDescent="0.25">
      <c r="A41" s="5"/>
      <c r="B41" s="5" t="s">
        <v>61</v>
      </c>
      <c r="C41" s="17">
        <v>40</v>
      </c>
      <c r="D41" s="52">
        <v>43165</v>
      </c>
    </row>
    <row r="42" spans="1:8" ht="15.75" thickBot="1" x14ac:dyDescent="0.3">
      <c r="A42" s="5"/>
      <c r="B42" s="8" t="s">
        <v>61</v>
      </c>
      <c r="C42" s="18">
        <v>41</v>
      </c>
      <c r="D42" s="53">
        <v>44232</v>
      </c>
    </row>
    <row r="43" spans="1:8" x14ac:dyDescent="0.25">
      <c r="A43" s="5"/>
      <c r="B43" s="11" t="s">
        <v>62</v>
      </c>
      <c r="C43" s="16">
        <v>42</v>
      </c>
      <c r="D43" s="55">
        <v>45307</v>
      </c>
    </row>
    <row r="44" spans="1:8" x14ac:dyDescent="0.25">
      <c r="A44" s="5"/>
      <c r="B44" s="5" t="s">
        <v>62</v>
      </c>
      <c r="C44" s="17">
        <v>43</v>
      </c>
      <c r="D44" s="52">
        <v>46396</v>
      </c>
    </row>
    <row r="45" spans="1:8" x14ac:dyDescent="0.25">
      <c r="A45" s="5"/>
      <c r="B45" s="5" t="s">
        <v>62</v>
      </c>
      <c r="C45" s="17">
        <v>44</v>
      </c>
      <c r="D45" s="52">
        <v>47475</v>
      </c>
    </row>
    <row r="46" spans="1:8" ht="15.75" thickBot="1" x14ac:dyDescent="0.3">
      <c r="A46" s="5"/>
      <c r="B46" s="8" t="s">
        <v>62</v>
      </c>
      <c r="C46" s="18">
        <v>45</v>
      </c>
      <c r="D46" s="53">
        <v>48497</v>
      </c>
    </row>
    <row r="47" spans="1:8" x14ac:dyDescent="0.25">
      <c r="A47" s="5"/>
      <c r="B47" s="11" t="s">
        <v>63</v>
      </c>
      <c r="C47" s="16">
        <v>46</v>
      </c>
      <c r="D47" s="55">
        <v>49619</v>
      </c>
    </row>
    <row r="48" spans="1:8" x14ac:dyDescent="0.25">
      <c r="A48" s="5"/>
      <c r="B48" s="5" t="s">
        <v>63</v>
      </c>
      <c r="C48" s="17">
        <v>47</v>
      </c>
      <c r="D48" s="52">
        <v>50704</v>
      </c>
    </row>
    <row r="49" spans="1:4" x14ac:dyDescent="0.25">
      <c r="A49" s="5"/>
      <c r="B49" s="5" t="s">
        <v>63</v>
      </c>
      <c r="C49" s="17">
        <v>48</v>
      </c>
      <c r="D49" s="52">
        <v>51776</v>
      </c>
    </row>
    <row r="50" spans="1:4" ht="15.75" thickBot="1" x14ac:dyDescent="0.3">
      <c r="A50" s="8"/>
      <c r="B50" s="8" t="s">
        <v>63</v>
      </c>
      <c r="C50" s="18">
        <v>49</v>
      </c>
      <c r="D50" s="53">
        <v>52840</v>
      </c>
    </row>
    <row r="51" spans="1:4" x14ac:dyDescent="0.25">
      <c r="A51" s="5"/>
      <c r="C51" s="17"/>
    </row>
    <row r="52" spans="1:4" x14ac:dyDescent="0.25">
      <c r="C52" s="17"/>
    </row>
    <row r="1048576" spans="4:4" x14ac:dyDescent="0.25">
      <c r="D1048576" s="6"/>
    </row>
  </sheetData>
  <mergeCells count="1">
    <mergeCell ref="A5:X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D898A-5EBF-418A-BEEA-2D51F49F2EA1}">
  <dimension ref="A2:N52"/>
  <sheetViews>
    <sheetView topLeftCell="D2" workbookViewId="0">
      <selection activeCell="R25" sqref="R25"/>
    </sheetView>
  </sheetViews>
  <sheetFormatPr defaultRowHeight="15" x14ac:dyDescent="0.25"/>
  <cols>
    <col min="1" max="1" width="30.7109375" bestFit="1" customWidth="1"/>
    <col min="2" max="2" width="16.42578125" bestFit="1" customWidth="1"/>
    <col min="3" max="3" width="15.28515625" customWidth="1"/>
    <col min="4" max="4" width="12.7109375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40.1406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14" ht="42" x14ac:dyDescent="0.25">
      <c r="C2" s="24" t="s">
        <v>75</v>
      </c>
      <c r="D2" s="24"/>
      <c r="E2" s="24"/>
      <c r="F2" s="24"/>
      <c r="G2" s="24"/>
      <c r="H2" s="24"/>
    </row>
    <row r="5" spans="1:14" ht="18" x14ac:dyDescent="0.25">
      <c r="A5" s="108" t="s">
        <v>2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</row>
    <row r="6" spans="1:14" ht="15.75" thickBot="1" x14ac:dyDescent="0.3"/>
    <row r="7" spans="1:14" ht="19.5" thickBot="1" x14ac:dyDescent="0.35">
      <c r="A7" s="26" t="s">
        <v>3</v>
      </c>
      <c r="B7" s="27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4" t="s">
        <v>5</v>
      </c>
      <c r="K7" s="2" t="s">
        <v>3</v>
      </c>
      <c r="L7" s="3" t="s">
        <v>6</v>
      </c>
      <c r="M7" s="3" t="s">
        <v>4</v>
      </c>
      <c r="N7" s="4" t="s">
        <v>5</v>
      </c>
    </row>
    <row r="8" spans="1:14" x14ac:dyDescent="0.25">
      <c r="A8" s="19" t="s">
        <v>409</v>
      </c>
      <c r="B8" s="13" t="s">
        <v>76</v>
      </c>
      <c r="C8" s="16">
        <v>1</v>
      </c>
      <c r="D8" s="55">
        <v>27010</v>
      </c>
      <c r="F8" s="23" t="s">
        <v>412</v>
      </c>
      <c r="G8" s="11" t="s">
        <v>81</v>
      </c>
      <c r="H8" s="30" t="s">
        <v>81</v>
      </c>
      <c r="I8" s="55">
        <v>14.8</v>
      </c>
      <c r="K8" s="23" t="s">
        <v>413</v>
      </c>
      <c r="L8" s="13" t="s">
        <v>95</v>
      </c>
      <c r="M8" s="16">
        <v>1</v>
      </c>
      <c r="N8" s="55">
        <v>35608</v>
      </c>
    </row>
    <row r="9" spans="1:14" x14ac:dyDescent="0.25">
      <c r="A9" s="5"/>
      <c r="B9" s="14" t="s">
        <v>76</v>
      </c>
      <c r="C9" s="17">
        <v>2</v>
      </c>
      <c r="D9" s="52">
        <v>27010</v>
      </c>
      <c r="F9" s="5"/>
      <c r="G9" s="5" t="s">
        <v>82</v>
      </c>
      <c r="H9" t="s">
        <v>82</v>
      </c>
      <c r="I9" s="52">
        <v>14.8</v>
      </c>
      <c r="K9" s="5"/>
      <c r="L9" s="14" t="s">
        <v>95</v>
      </c>
      <c r="M9" s="17">
        <v>2</v>
      </c>
      <c r="N9" s="52">
        <v>36434</v>
      </c>
    </row>
    <row r="10" spans="1:14" x14ac:dyDescent="0.25">
      <c r="A10" s="5"/>
      <c r="B10" s="14" t="s">
        <v>76</v>
      </c>
      <c r="C10" s="17">
        <v>3</v>
      </c>
      <c r="D10" s="52">
        <v>27010</v>
      </c>
      <c r="F10" s="5"/>
      <c r="G10" s="5" t="s">
        <v>83</v>
      </c>
      <c r="H10" t="s">
        <v>83</v>
      </c>
      <c r="I10" s="52">
        <v>15.97</v>
      </c>
      <c r="K10" s="5"/>
      <c r="L10" s="14" t="s">
        <v>95</v>
      </c>
      <c r="M10" s="17">
        <v>3</v>
      </c>
      <c r="N10" s="52">
        <v>37344</v>
      </c>
    </row>
    <row r="11" spans="1:14" x14ac:dyDescent="0.25">
      <c r="A11" s="5"/>
      <c r="B11" s="14" t="s">
        <v>76</v>
      </c>
      <c r="C11" s="17">
        <v>4</v>
      </c>
      <c r="D11" s="52">
        <v>27010</v>
      </c>
      <c r="F11" s="5"/>
      <c r="G11" s="5" t="s">
        <v>84</v>
      </c>
      <c r="H11" t="s">
        <v>84</v>
      </c>
      <c r="I11" s="52">
        <v>23.58</v>
      </c>
      <c r="K11" s="5"/>
      <c r="L11" s="14" t="s">
        <v>95</v>
      </c>
      <c r="M11" s="17">
        <v>4</v>
      </c>
      <c r="N11" s="52">
        <v>38282</v>
      </c>
    </row>
    <row r="12" spans="1:14" x14ac:dyDescent="0.25">
      <c r="A12" s="5"/>
      <c r="B12" s="14" t="s">
        <v>76</v>
      </c>
      <c r="C12" s="17">
        <v>5</v>
      </c>
      <c r="D12" s="52">
        <v>27010</v>
      </c>
      <c r="F12" s="5"/>
      <c r="G12" s="5" t="s">
        <v>85</v>
      </c>
      <c r="H12" t="s">
        <v>85</v>
      </c>
      <c r="I12" s="52">
        <v>37.9</v>
      </c>
      <c r="K12" s="5"/>
      <c r="L12" s="14" t="s">
        <v>95</v>
      </c>
      <c r="M12" s="17">
        <v>5</v>
      </c>
      <c r="N12" s="52">
        <v>39252</v>
      </c>
    </row>
    <row r="13" spans="1:14" x14ac:dyDescent="0.25">
      <c r="A13" s="5"/>
      <c r="B13" s="14" t="s">
        <v>76</v>
      </c>
      <c r="C13" s="17">
        <v>6</v>
      </c>
      <c r="D13" s="52">
        <v>27010</v>
      </c>
      <c r="F13" s="5"/>
      <c r="G13" s="5" t="s">
        <v>86</v>
      </c>
      <c r="H13" t="s">
        <v>86</v>
      </c>
      <c r="I13" s="52">
        <v>68.56</v>
      </c>
      <c r="K13" s="5"/>
      <c r="L13" s="14" t="s">
        <v>95</v>
      </c>
      <c r="M13" s="17">
        <v>6</v>
      </c>
      <c r="N13" s="52">
        <v>40248</v>
      </c>
    </row>
    <row r="14" spans="1:14" x14ac:dyDescent="0.25">
      <c r="A14" s="5"/>
      <c r="B14" s="14" t="s">
        <v>76</v>
      </c>
      <c r="C14" s="17">
        <v>7</v>
      </c>
      <c r="D14" s="52">
        <v>27010</v>
      </c>
      <c r="F14" s="5"/>
      <c r="G14" s="5" t="s">
        <v>87</v>
      </c>
      <c r="H14" t="s">
        <v>87</v>
      </c>
      <c r="I14" s="52">
        <v>14.8</v>
      </c>
      <c r="K14" s="5"/>
      <c r="L14" s="14" t="s">
        <v>95</v>
      </c>
      <c r="M14" s="17">
        <v>7</v>
      </c>
      <c r="N14" s="52">
        <v>41275</v>
      </c>
    </row>
    <row r="15" spans="1:14" x14ac:dyDescent="0.25">
      <c r="A15" s="5"/>
      <c r="B15" s="14" t="s">
        <v>76</v>
      </c>
      <c r="C15" s="17">
        <v>8</v>
      </c>
      <c r="D15" s="52">
        <v>27219</v>
      </c>
      <c r="F15" s="5"/>
      <c r="G15" s="5" t="s">
        <v>88</v>
      </c>
      <c r="H15" t="s">
        <v>88</v>
      </c>
      <c r="I15" s="52">
        <v>41.97</v>
      </c>
      <c r="K15" s="5"/>
      <c r="L15" s="14" t="s">
        <v>95</v>
      </c>
      <c r="M15" s="17">
        <v>8</v>
      </c>
      <c r="N15" s="52">
        <v>42332</v>
      </c>
    </row>
    <row r="16" spans="1:14" ht="15.75" thickBot="1" x14ac:dyDescent="0.3">
      <c r="A16" s="5"/>
      <c r="B16" s="14" t="s">
        <v>76</v>
      </c>
      <c r="C16" s="17">
        <v>9</v>
      </c>
      <c r="D16" s="52">
        <v>27841</v>
      </c>
      <c r="F16" s="5"/>
      <c r="G16" s="5" t="s">
        <v>89</v>
      </c>
      <c r="H16" t="s">
        <v>89</v>
      </c>
      <c r="I16" s="52">
        <v>22.09</v>
      </c>
      <c r="K16" s="5"/>
      <c r="L16" s="14" t="s">
        <v>95</v>
      </c>
      <c r="M16" s="17">
        <v>9</v>
      </c>
      <c r="N16" s="52">
        <v>43417</v>
      </c>
    </row>
    <row r="17" spans="1:14" x14ac:dyDescent="0.25">
      <c r="A17" s="19" t="s">
        <v>410</v>
      </c>
      <c r="B17" s="13" t="s">
        <v>77</v>
      </c>
      <c r="C17" s="16">
        <v>10</v>
      </c>
      <c r="D17" s="55">
        <v>27010</v>
      </c>
      <c r="F17" s="5"/>
      <c r="G17" s="5" t="s">
        <v>90</v>
      </c>
      <c r="H17" t="s">
        <v>90</v>
      </c>
      <c r="I17" s="52">
        <v>19.55</v>
      </c>
      <c r="K17" s="5"/>
      <c r="L17" s="14" t="s">
        <v>95</v>
      </c>
      <c r="M17" s="17">
        <v>10</v>
      </c>
      <c r="N17" s="52">
        <v>44536</v>
      </c>
    </row>
    <row r="18" spans="1:14" ht="15.75" thickBot="1" x14ac:dyDescent="0.3">
      <c r="A18" s="5"/>
      <c r="B18" s="14" t="s">
        <v>77</v>
      </c>
      <c r="C18" s="17">
        <v>11</v>
      </c>
      <c r="D18" s="52">
        <v>27712</v>
      </c>
      <c r="F18" s="5"/>
      <c r="G18" s="5" t="s">
        <v>91</v>
      </c>
      <c r="H18" t="s">
        <v>91</v>
      </c>
      <c r="I18" s="52">
        <v>30.16</v>
      </c>
      <c r="K18" s="8"/>
      <c r="L18" s="15" t="s">
        <v>95</v>
      </c>
      <c r="M18" s="18">
        <v>11</v>
      </c>
      <c r="N18" s="53">
        <v>45689</v>
      </c>
    </row>
    <row r="19" spans="1:14" ht="14.45" customHeight="1" x14ac:dyDescent="0.3">
      <c r="A19" s="5"/>
      <c r="B19" s="14" t="s">
        <v>77</v>
      </c>
      <c r="C19" s="17">
        <v>12</v>
      </c>
      <c r="D19" s="52">
        <v>28464</v>
      </c>
      <c r="F19" s="5"/>
      <c r="G19" s="5" t="s">
        <v>92</v>
      </c>
      <c r="H19" t="s">
        <v>92</v>
      </c>
      <c r="I19" s="52">
        <v>32.229999999999997</v>
      </c>
      <c r="K19" s="1"/>
      <c r="L19" s="1"/>
      <c r="M19" s="1"/>
      <c r="N19" s="1"/>
    </row>
    <row r="20" spans="1:14" ht="15.75" thickBot="1" x14ac:dyDescent="0.3">
      <c r="A20" s="5"/>
      <c r="B20" s="14" t="s">
        <v>77</v>
      </c>
      <c r="C20" s="17">
        <v>13</v>
      </c>
      <c r="D20" s="52">
        <v>29218</v>
      </c>
      <c r="F20" s="5"/>
      <c r="G20" s="5" t="s">
        <v>93</v>
      </c>
      <c r="H20" t="s">
        <v>93</v>
      </c>
      <c r="I20" s="52">
        <v>18.14</v>
      </c>
      <c r="K20" s="31"/>
      <c r="L20" s="7"/>
      <c r="M20" s="17"/>
    </row>
    <row r="21" spans="1:14" ht="19.5" thickBot="1" x14ac:dyDescent="0.35">
      <c r="A21" s="5"/>
      <c r="B21" s="14" t="s">
        <v>77</v>
      </c>
      <c r="C21" s="17">
        <v>14</v>
      </c>
      <c r="D21" s="52">
        <v>29971</v>
      </c>
      <c r="F21" s="5"/>
      <c r="G21" s="5" t="s">
        <v>370</v>
      </c>
      <c r="H21" t="s">
        <v>370</v>
      </c>
      <c r="I21" s="52">
        <v>8.76</v>
      </c>
      <c r="K21" s="2" t="s">
        <v>3</v>
      </c>
      <c r="L21" s="3" t="s">
        <v>6</v>
      </c>
      <c r="M21" s="3" t="s">
        <v>4</v>
      </c>
      <c r="N21" s="4" t="s">
        <v>5</v>
      </c>
    </row>
    <row r="22" spans="1:14" x14ac:dyDescent="0.25">
      <c r="A22" s="5"/>
      <c r="B22" s="14" t="s">
        <v>77</v>
      </c>
      <c r="C22" s="17">
        <v>15</v>
      </c>
      <c r="D22" s="52">
        <v>30722</v>
      </c>
      <c r="F22" s="5"/>
      <c r="G22" s="5" t="s">
        <v>442</v>
      </c>
      <c r="H22" t="s">
        <v>442</v>
      </c>
      <c r="I22" s="52">
        <v>76.47</v>
      </c>
      <c r="K22" s="23" t="s">
        <v>414</v>
      </c>
      <c r="L22" s="13" t="s">
        <v>368</v>
      </c>
      <c r="M22" s="16">
        <v>46</v>
      </c>
      <c r="N22" s="55">
        <v>35945</v>
      </c>
    </row>
    <row r="23" spans="1:14" ht="15.75" thickBot="1" x14ac:dyDescent="0.3">
      <c r="A23" s="5"/>
      <c r="B23" s="14" t="s">
        <v>77</v>
      </c>
      <c r="C23" s="17">
        <v>16</v>
      </c>
      <c r="D23" s="52">
        <v>31475</v>
      </c>
      <c r="F23" s="8"/>
      <c r="G23" s="8" t="s">
        <v>451</v>
      </c>
      <c r="H23" s="29" t="s">
        <v>451</v>
      </c>
      <c r="I23" s="53">
        <v>46.4</v>
      </c>
      <c r="K23" s="5"/>
      <c r="L23" s="14" t="s">
        <v>368</v>
      </c>
      <c r="M23" s="17">
        <v>47</v>
      </c>
      <c r="N23" s="52">
        <v>36980</v>
      </c>
    </row>
    <row r="24" spans="1:14" x14ac:dyDescent="0.25">
      <c r="A24" s="5"/>
      <c r="B24" s="14" t="s">
        <v>77</v>
      </c>
      <c r="C24" s="17">
        <v>17</v>
      </c>
      <c r="D24" s="52">
        <v>32230</v>
      </c>
      <c r="F24" t="s">
        <v>51</v>
      </c>
      <c r="K24" s="5"/>
      <c r="L24" s="14" t="s">
        <v>368</v>
      </c>
      <c r="M24" s="17">
        <v>48</v>
      </c>
      <c r="N24" s="52">
        <v>38012</v>
      </c>
    </row>
    <row r="25" spans="1:14" ht="15.75" thickBot="1" x14ac:dyDescent="0.3">
      <c r="A25" s="5"/>
      <c r="B25" s="15" t="s">
        <v>77</v>
      </c>
      <c r="C25" s="18">
        <v>18</v>
      </c>
      <c r="D25" s="53">
        <v>32981</v>
      </c>
      <c r="K25" s="5"/>
      <c r="L25" s="14" t="s">
        <v>368</v>
      </c>
      <c r="M25" s="17">
        <v>49</v>
      </c>
      <c r="N25" s="52">
        <v>39044</v>
      </c>
    </row>
    <row r="26" spans="1:14" ht="19.5" thickBot="1" x14ac:dyDescent="0.35">
      <c r="A26" s="19" t="s">
        <v>78</v>
      </c>
      <c r="B26" s="14" t="s">
        <v>78</v>
      </c>
      <c r="C26" s="17">
        <v>19</v>
      </c>
      <c r="D26" s="52">
        <v>30810</v>
      </c>
      <c r="F26" s="26" t="s">
        <v>3</v>
      </c>
      <c r="G26" s="27" t="s">
        <v>6</v>
      </c>
      <c r="H26" s="27" t="s">
        <v>4</v>
      </c>
      <c r="I26" s="28" t="s">
        <v>5</v>
      </c>
      <c r="K26" s="5"/>
      <c r="L26" s="14" t="s">
        <v>368</v>
      </c>
      <c r="M26" s="17">
        <v>50</v>
      </c>
      <c r="N26" s="52">
        <v>40159</v>
      </c>
    </row>
    <row r="27" spans="1:14" x14ac:dyDescent="0.25">
      <c r="A27" s="5"/>
      <c r="B27" s="14" t="s">
        <v>78</v>
      </c>
      <c r="C27" s="17">
        <v>20</v>
      </c>
      <c r="D27" s="52">
        <v>31684</v>
      </c>
      <c r="F27" s="19" t="s">
        <v>379</v>
      </c>
      <c r="G27" s="11" t="s">
        <v>94</v>
      </c>
      <c r="H27" s="16">
        <v>55</v>
      </c>
      <c r="I27" s="55">
        <v>44375</v>
      </c>
      <c r="K27" s="5"/>
      <c r="L27" s="14" t="s">
        <v>368</v>
      </c>
      <c r="M27" s="17">
        <v>51</v>
      </c>
      <c r="N27" s="52">
        <v>41110</v>
      </c>
    </row>
    <row r="28" spans="1:14" x14ac:dyDescent="0.25">
      <c r="A28" s="5"/>
      <c r="B28" s="14" t="s">
        <v>78</v>
      </c>
      <c r="C28" s="17">
        <v>21</v>
      </c>
      <c r="D28" s="52">
        <v>32557</v>
      </c>
      <c r="F28" s="5"/>
      <c r="G28" s="5" t="s">
        <v>94</v>
      </c>
      <c r="H28" s="17">
        <v>56</v>
      </c>
      <c r="I28" s="52">
        <v>45684</v>
      </c>
      <c r="K28" s="5"/>
      <c r="L28" s="14" t="s">
        <v>368</v>
      </c>
      <c r="M28" s="17">
        <v>52</v>
      </c>
      <c r="N28" s="52">
        <v>42142</v>
      </c>
    </row>
    <row r="29" spans="1:14" x14ac:dyDescent="0.25">
      <c r="A29" s="5"/>
      <c r="B29" s="14" t="s">
        <v>78</v>
      </c>
      <c r="C29" s="17">
        <v>22</v>
      </c>
      <c r="D29" s="52">
        <v>33431</v>
      </c>
      <c r="F29" s="5"/>
      <c r="G29" s="5" t="s">
        <v>94</v>
      </c>
      <c r="H29" s="17">
        <v>57</v>
      </c>
      <c r="I29" s="52">
        <v>46994</v>
      </c>
      <c r="K29" s="5"/>
      <c r="L29" s="14" t="s">
        <v>368</v>
      </c>
      <c r="M29" s="17">
        <v>53</v>
      </c>
      <c r="N29" s="52">
        <v>43175</v>
      </c>
    </row>
    <row r="30" spans="1:14" ht="15.75" thickBot="1" x14ac:dyDescent="0.3">
      <c r="A30" s="5"/>
      <c r="B30" s="14" t="s">
        <v>78</v>
      </c>
      <c r="C30" s="17">
        <v>23</v>
      </c>
      <c r="D30" s="52">
        <v>34303</v>
      </c>
      <c r="F30" s="5"/>
      <c r="G30" s="5" t="s">
        <v>94</v>
      </c>
      <c r="H30" s="17">
        <v>58</v>
      </c>
      <c r="I30" s="52">
        <v>48274</v>
      </c>
      <c r="K30" s="8"/>
      <c r="L30" s="15" t="s">
        <v>368</v>
      </c>
      <c r="M30" s="18">
        <v>54</v>
      </c>
      <c r="N30" s="53">
        <v>44209</v>
      </c>
    </row>
    <row r="31" spans="1:14" x14ac:dyDescent="0.25">
      <c r="A31" s="5"/>
      <c r="B31" s="14" t="s">
        <v>78</v>
      </c>
      <c r="C31" s="17">
        <v>24</v>
      </c>
      <c r="D31" s="52">
        <v>35176</v>
      </c>
      <c r="F31" s="5"/>
      <c r="G31" s="5" t="s">
        <v>94</v>
      </c>
      <c r="H31" s="17">
        <v>59</v>
      </c>
      <c r="I31" s="52">
        <v>49584</v>
      </c>
      <c r="L31" s="7"/>
      <c r="M31" s="17"/>
    </row>
    <row r="32" spans="1:14" ht="15.75" thickBot="1" x14ac:dyDescent="0.3">
      <c r="A32" s="5"/>
      <c r="B32" s="14" t="s">
        <v>78</v>
      </c>
      <c r="C32" s="17">
        <v>25</v>
      </c>
      <c r="D32" s="52">
        <v>36049</v>
      </c>
      <c r="F32" s="5"/>
      <c r="G32" s="5" t="s">
        <v>94</v>
      </c>
      <c r="H32" s="17">
        <v>60</v>
      </c>
      <c r="I32" s="52">
        <v>50862</v>
      </c>
      <c r="L32" s="7"/>
      <c r="M32" s="17"/>
    </row>
    <row r="33" spans="1:14" ht="19.5" thickBot="1" x14ac:dyDescent="0.35">
      <c r="A33" s="5"/>
      <c r="B33" s="14" t="s">
        <v>78</v>
      </c>
      <c r="C33" s="17">
        <v>26</v>
      </c>
      <c r="D33" s="52">
        <v>36920</v>
      </c>
      <c r="F33" s="5"/>
      <c r="G33" s="5" t="s">
        <v>94</v>
      </c>
      <c r="H33" s="17">
        <v>61</v>
      </c>
      <c r="I33" s="52">
        <v>52205</v>
      </c>
      <c r="K33" s="2" t="s">
        <v>3</v>
      </c>
      <c r="L33" s="3" t="s">
        <v>6</v>
      </c>
      <c r="M33" s="3" t="s">
        <v>4</v>
      </c>
      <c r="N33" s="4" t="s">
        <v>5</v>
      </c>
    </row>
    <row r="34" spans="1:14" ht="15.75" thickBot="1" x14ac:dyDescent="0.3">
      <c r="A34" s="5"/>
      <c r="B34" s="15" t="s">
        <v>78</v>
      </c>
      <c r="C34" s="18">
        <v>27</v>
      </c>
      <c r="D34" s="53">
        <v>37793</v>
      </c>
      <c r="F34" s="5"/>
      <c r="G34" s="5" t="s">
        <v>94</v>
      </c>
      <c r="H34" s="17">
        <v>62</v>
      </c>
      <c r="I34" s="52">
        <v>53451</v>
      </c>
      <c r="K34" s="23" t="s">
        <v>415</v>
      </c>
      <c r="L34" s="13"/>
      <c r="M34" s="16">
        <v>12</v>
      </c>
      <c r="N34" s="55">
        <v>29676</v>
      </c>
    </row>
    <row r="35" spans="1:14" ht="15.75" thickBot="1" x14ac:dyDescent="0.3">
      <c r="A35" s="19" t="s">
        <v>411</v>
      </c>
      <c r="B35" s="13" t="s">
        <v>79</v>
      </c>
      <c r="C35" s="16">
        <v>28</v>
      </c>
      <c r="D35" s="55">
        <v>33094</v>
      </c>
      <c r="F35" s="8"/>
      <c r="G35" s="8" t="s">
        <v>94</v>
      </c>
      <c r="H35" s="18">
        <v>63</v>
      </c>
      <c r="I35" s="53">
        <v>54763</v>
      </c>
      <c r="K35" s="5"/>
      <c r="L35" s="14"/>
      <c r="M35" s="17">
        <v>13</v>
      </c>
      <c r="N35" s="52">
        <v>30379</v>
      </c>
    </row>
    <row r="36" spans="1:14" x14ac:dyDescent="0.25">
      <c r="A36" s="5"/>
      <c r="B36" s="14" t="s">
        <v>79</v>
      </c>
      <c r="C36" s="17">
        <v>29</v>
      </c>
      <c r="D36" s="52">
        <v>34040</v>
      </c>
      <c r="K36" s="5"/>
      <c r="L36" s="14"/>
      <c r="M36" s="17">
        <v>14</v>
      </c>
      <c r="N36" s="52">
        <v>31104</v>
      </c>
    </row>
    <row r="37" spans="1:14" ht="15.75" thickBot="1" x14ac:dyDescent="0.3">
      <c r="A37" s="5"/>
      <c r="B37" s="14" t="s">
        <v>79</v>
      </c>
      <c r="C37" s="17">
        <v>30</v>
      </c>
      <c r="D37" s="52">
        <v>34984</v>
      </c>
      <c r="K37" s="5"/>
      <c r="L37" s="14"/>
      <c r="M37" s="17">
        <v>15</v>
      </c>
      <c r="N37" s="52">
        <v>31762</v>
      </c>
    </row>
    <row r="38" spans="1:14" ht="19.5" thickBot="1" x14ac:dyDescent="0.35">
      <c r="A38" s="5"/>
      <c r="B38" s="14" t="s">
        <v>79</v>
      </c>
      <c r="C38" s="17">
        <v>31</v>
      </c>
      <c r="D38" s="52">
        <v>35926</v>
      </c>
      <c r="F38" s="26" t="s">
        <v>3</v>
      </c>
      <c r="G38" s="27" t="s">
        <v>6</v>
      </c>
      <c r="H38" s="27" t="s">
        <v>4</v>
      </c>
      <c r="I38" s="28" t="s">
        <v>5</v>
      </c>
      <c r="K38" s="5"/>
      <c r="L38" s="14"/>
      <c r="M38" s="17">
        <v>16</v>
      </c>
      <c r="N38" s="52">
        <v>32529</v>
      </c>
    </row>
    <row r="39" spans="1:14" ht="15.75" thickBot="1" x14ac:dyDescent="0.3">
      <c r="A39" s="5"/>
      <c r="B39" s="14" t="s">
        <v>79</v>
      </c>
      <c r="C39" s="17">
        <v>32</v>
      </c>
      <c r="D39" s="52">
        <v>36872</v>
      </c>
      <c r="F39" s="40" t="s">
        <v>303</v>
      </c>
      <c r="G39" s="25"/>
      <c r="H39" s="21"/>
      <c r="I39" s="59">
        <v>48088</v>
      </c>
      <c r="K39" s="8"/>
      <c r="L39" s="15"/>
      <c r="M39" s="18">
        <v>17</v>
      </c>
      <c r="N39" s="53">
        <v>33323</v>
      </c>
    </row>
    <row r="40" spans="1:14" x14ac:dyDescent="0.25">
      <c r="A40" s="5"/>
      <c r="B40" s="14" t="s">
        <v>79</v>
      </c>
      <c r="C40" s="17">
        <v>33</v>
      </c>
      <c r="D40" s="52">
        <v>37814</v>
      </c>
      <c r="L40" s="7"/>
      <c r="M40" s="17"/>
      <c r="N40" s="50"/>
    </row>
    <row r="41" spans="1:14" ht="15.75" thickBot="1" x14ac:dyDescent="0.3">
      <c r="A41" s="5"/>
      <c r="B41" s="14" t="s">
        <v>79</v>
      </c>
      <c r="C41" s="17">
        <v>34</v>
      </c>
      <c r="D41" s="52">
        <v>38757</v>
      </c>
      <c r="L41" s="7"/>
      <c r="M41" s="17"/>
      <c r="N41" s="50"/>
    </row>
    <row r="42" spans="1:14" ht="19.5" thickBot="1" x14ac:dyDescent="0.35">
      <c r="A42" s="5"/>
      <c r="B42" s="14" t="s">
        <v>79</v>
      </c>
      <c r="C42" s="17">
        <v>35</v>
      </c>
      <c r="D42" s="52">
        <v>39704</v>
      </c>
      <c r="F42" s="2" t="s">
        <v>3</v>
      </c>
      <c r="G42" s="3" t="s">
        <v>6</v>
      </c>
      <c r="H42" s="3" t="s">
        <v>4</v>
      </c>
      <c r="I42" s="4" t="s">
        <v>5</v>
      </c>
      <c r="L42" s="7"/>
      <c r="M42" s="17"/>
      <c r="N42" s="50"/>
    </row>
    <row r="43" spans="1:14" ht="15.75" thickBot="1" x14ac:dyDescent="0.3">
      <c r="A43" s="5"/>
      <c r="B43" s="15" t="s">
        <v>79</v>
      </c>
      <c r="C43" s="18">
        <v>36</v>
      </c>
      <c r="D43" s="53">
        <v>40646</v>
      </c>
      <c r="F43" s="23" t="s">
        <v>440</v>
      </c>
      <c r="G43" s="30" t="s">
        <v>369</v>
      </c>
      <c r="H43" s="30" t="s">
        <v>369</v>
      </c>
      <c r="I43" s="12">
        <v>7.94</v>
      </c>
    </row>
    <row r="44" spans="1:14" ht="15.75" thickBot="1" x14ac:dyDescent="0.3">
      <c r="A44" s="19" t="s">
        <v>80</v>
      </c>
      <c r="B44" s="13" t="s">
        <v>80</v>
      </c>
      <c r="C44" s="16">
        <v>37</v>
      </c>
      <c r="D44" s="55">
        <v>39934</v>
      </c>
      <c r="F44" s="8"/>
      <c r="G44" s="29" t="s">
        <v>370</v>
      </c>
      <c r="H44" s="29" t="s">
        <v>370</v>
      </c>
      <c r="I44" s="10">
        <v>8.76</v>
      </c>
    </row>
    <row r="45" spans="1:14" x14ac:dyDescent="0.25">
      <c r="A45" s="5"/>
      <c r="B45" s="14" t="s">
        <v>80</v>
      </c>
      <c r="C45" s="17">
        <v>38</v>
      </c>
      <c r="D45" s="52">
        <v>41092</v>
      </c>
    </row>
    <row r="46" spans="1:14" x14ac:dyDescent="0.25">
      <c r="A46" s="5"/>
      <c r="B46" s="14" t="s">
        <v>80</v>
      </c>
      <c r="C46" s="17">
        <v>39</v>
      </c>
      <c r="D46" s="52">
        <v>42250</v>
      </c>
    </row>
    <row r="47" spans="1:14" x14ac:dyDescent="0.25">
      <c r="A47" s="5"/>
      <c r="B47" s="14" t="s">
        <v>80</v>
      </c>
      <c r="C47" s="17">
        <v>40</v>
      </c>
      <c r="D47" s="52">
        <v>43408</v>
      </c>
    </row>
    <row r="48" spans="1:14" x14ac:dyDescent="0.25">
      <c r="A48" s="5"/>
      <c r="B48" s="14" t="s">
        <v>80</v>
      </c>
      <c r="C48" s="17">
        <v>41</v>
      </c>
      <c r="D48" s="52">
        <v>44566</v>
      </c>
    </row>
    <row r="49" spans="1:4" x14ac:dyDescent="0.25">
      <c r="A49" s="5"/>
      <c r="B49" s="14" t="s">
        <v>80</v>
      </c>
      <c r="C49" s="17">
        <v>42</v>
      </c>
      <c r="D49" s="52">
        <v>45724</v>
      </c>
    </row>
    <row r="50" spans="1:4" x14ac:dyDescent="0.25">
      <c r="A50" s="5"/>
      <c r="B50" s="14" t="s">
        <v>80</v>
      </c>
      <c r="C50" s="17">
        <v>43</v>
      </c>
      <c r="D50" s="52">
        <v>46881</v>
      </c>
    </row>
    <row r="51" spans="1:4" x14ac:dyDescent="0.25">
      <c r="A51" s="5"/>
      <c r="B51" s="14" t="s">
        <v>80</v>
      </c>
      <c r="C51" s="17">
        <v>44</v>
      </c>
      <c r="D51" s="52">
        <v>48038</v>
      </c>
    </row>
    <row r="52" spans="1:4" ht="15.75" thickBot="1" x14ac:dyDescent="0.3">
      <c r="A52" s="8"/>
      <c r="B52" s="15" t="s">
        <v>80</v>
      </c>
      <c r="C52" s="18">
        <v>45</v>
      </c>
      <c r="D52" s="53">
        <v>49197</v>
      </c>
    </row>
  </sheetData>
  <mergeCells count="1">
    <mergeCell ref="A5:N5"/>
  </mergeCells>
  <phoneticPr fontId="8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2D5C4-B598-44FB-BC18-9427A333538E}">
  <dimension ref="A2:AC72"/>
  <sheetViews>
    <sheetView tabSelected="1" topLeftCell="L24" workbookViewId="0">
      <selection activeCell="V49" sqref="V49"/>
    </sheetView>
  </sheetViews>
  <sheetFormatPr defaultRowHeight="15" x14ac:dyDescent="0.25"/>
  <cols>
    <col min="1" max="1" width="33.140625" bestFit="1" customWidth="1"/>
    <col min="2" max="2" width="20.7109375" bestFit="1" customWidth="1"/>
    <col min="3" max="3" width="15.28515625" customWidth="1"/>
    <col min="4" max="4" width="12.7109375" customWidth="1"/>
    <col min="6" max="6" width="38.28515625" bestFit="1" customWidth="1"/>
    <col min="7" max="7" width="36.42578125" bestFit="1" customWidth="1"/>
    <col min="8" max="8" width="15.28515625" customWidth="1"/>
    <col min="9" max="10" width="12.7109375" customWidth="1"/>
    <col min="11" max="11" width="38.5703125" bestFit="1" customWidth="1"/>
    <col min="12" max="12" width="25.140625" bestFit="1" customWidth="1"/>
    <col min="13" max="13" width="15.28515625" customWidth="1"/>
    <col min="14" max="14" width="12.7109375" customWidth="1"/>
    <col min="16" max="16" width="38.5703125" bestFit="1" customWidth="1"/>
    <col min="17" max="17" width="16.42578125" bestFit="1" customWidth="1"/>
    <col min="18" max="18" width="15.28515625" customWidth="1"/>
    <col min="19" max="19" width="12.7109375" customWidth="1"/>
    <col min="21" max="21" width="38.5703125" bestFit="1" customWidth="1"/>
    <col min="22" max="22" width="21.7109375" bestFit="1" customWidth="1"/>
    <col min="23" max="23" width="15.28515625" customWidth="1"/>
    <col min="24" max="24" width="12.7109375" customWidth="1"/>
  </cols>
  <sheetData>
    <row r="2" spans="1:29" ht="42" x14ac:dyDescent="0.25">
      <c r="C2" s="24" t="s">
        <v>264</v>
      </c>
      <c r="D2" s="24"/>
      <c r="E2" s="24"/>
      <c r="F2" s="24"/>
      <c r="G2" s="24"/>
      <c r="H2" s="24"/>
    </row>
    <row r="5" spans="1:29" ht="18" x14ac:dyDescent="0.25">
      <c r="A5" s="108" t="s">
        <v>2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</row>
    <row r="6" spans="1:29" ht="15.75" thickBot="1" x14ac:dyDescent="0.3"/>
    <row r="7" spans="1:29" ht="19.5" thickBot="1" x14ac:dyDescent="0.35">
      <c r="A7" s="2" t="s">
        <v>3</v>
      </c>
      <c r="B7" s="3" t="s">
        <v>6</v>
      </c>
      <c r="C7" s="3" t="s">
        <v>4</v>
      </c>
      <c r="D7" s="4" t="s">
        <v>5</v>
      </c>
      <c r="F7" s="2" t="s">
        <v>3</v>
      </c>
      <c r="G7" s="3" t="s">
        <v>6</v>
      </c>
      <c r="H7" s="3" t="s">
        <v>4</v>
      </c>
      <c r="I7" s="4" t="s">
        <v>5</v>
      </c>
      <c r="J7" s="1"/>
      <c r="K7" s="2" t="s">
        <v>3</v>
      </c>
      <c r="L7" s="3" t="s">
        <v>6</v>
      </c>
      <c r="M7" s="3" t="s">
        <v>4</v>
      </c>
      <c r="N7" s="4" t="s">
        <v>5</v>
      </c>
      <c r="P7" s="2" t="s">
        <v>3</v>
      </c>
      <c r="Q7" s="3" t="s">
        <v>6</v>
      </c>
      <c r="R7" s="3" t="s">
        <v>4</v>
      </c>
      <c r="S7" s="4" t="s">
        <v>5</v>
      </c>
      <c r="U7" s="2" t="s">
        <v>3</v>
      </c>
      <c r="V7" s="3" t="s">
        <v>6</v>
      </c>
      <c r="W7" s="3" t="s">
        <v>4</v>
      </c>
      <c r="X7" s="4" t="s">
        <v>5</v>
      </c>
    </row>
    <row r="8" spans="1:29" x14ac:dyDescent="0.25">
      <c r="A8" s="23" t="s">
        <v>416</v>
      </c>
      <c r="B8" s="13" t="s">
        <v>101</v>
      </c>
      <c r="C8" s="37">
        <v>4</v>
      </c>
      <c r="D8" s="55">
        <v>25949</v>
      </c>
      <c r="F8" s="23" t="s">
        <v>417</v>
      </c>
      <c r="G8" s="11" t="s">
        <v>265</v>
      </c>
      <c r="H8" s="37">
        <v>1</v>
      </c>
      <c r="I8" s="55">
        <v>13.33</v>
      </c>
      <c r="K8" s="23" t="s">
        <v>418</v>
      </c>
      <c r="L8" s="13" t="s">
        <v>294</v>
      </c>
      <c r="M8" s="16">
        <v>2</v>
      </c>
      <c r="N8" s="55">
        <v>32028</v>
      </c>
      <c r="P8" s="23" t="s">
        <v>420</v>
      </c>
      <c r="Q8" s="13" t="s">
        <v>293</v>
      </c>
      <c r="R8" s="16">
        <v>19</v>
      </c>
      <c r="S8" s="55">
        <v>27339</v>
      </c>
      <c r="U8" s="79" t="s">
        <v>397</v>
      </c>
      <c r="V8" s="13" t="s">
        <v>173</v>
      </c>
      <c r="W8" s="16">
        <v>4</v>
      </c>
      <c r="X8" s="55">
        <v>25949</v>
      </c>
    </row>
    <row r="9" spans="1:29" ht="15.75" thickBot="1" x14ac:dyDescent="0.3">
      <c r="A9" s="5"/>
      <c r="B9" s="14" t="s">
        <v>102</v>
      </c>
      <c r="C9" s="38">
        <v>5</v>
      </c>
      <c r="D9" s="52">
        <v>25949</v>
      </c>
      <c r="F9" s="5"/>
      <c r="G9" s="5" t="s">
        <v>266</v>
      </c>
      <c r="H9" s="38">
        <v>2</v>
      </c>
      <c r="I9" s="52">
        <v>20.309999999999999</v>
      </c>
      <c r="K9" s="5"/>
      <c r="L9" s="14" t="s">
        <v>294</v>
      </c>
      <c r="M9" s="17">
        <v>3</v>
      </c>
      <c r="N9" s="52">
        <v>33765</v>
      </c>
      <c r="P9" s="5"/>
      <c r="Q9" s="14" t="s">
        <v>293</v>
      </c>
      <c r="R9" s="17">
        <v>20</v>
      </c>
      <c r="S9" s="52">
        <v>27991</v>
      </c>
      <c r="U9" s="5"/>
      <c r="V9" s="15" t="s">
        <v>173</v>
      </c>
      <c r="W9" s="18">
        <v>5</v>
      </c>
      <c r="X9" s="53">
        <v>25949</v>
      </c>
    </row>
    <row r="10" spans="1:29" x14ac:dyDescent="0.25">
      <c r="A10" s="5"/>
      <c r="B10" s="14" t="s">
        <v>103</v>
      </c>
      <c r="C10" s="38">
        <v>6</v>
      </c>
      <c r="D10" s="52">
        <v>25949</v>
      </c>
      <c r="F10" s="5"/>
      <c r="G10" s="5" t="s">
        <v>267</v>
      </c>
      <c r="H10" s="38">
        <v>3</v>
      </c>
      <c r="I10" s="52">
        <v>19.29</v>
      </c>
      <c r="K10" s="5"/>
      <c r="L10" s="14" t="s">
        <v>294</v>
      </c>
      <c r="M10" s="17">
        <v>4</v>
      </c>
      <c r="N10" s="52">
        <v>35674</v>
      </c>
      <c r="P10" s="5"/>
      <c r="Q10" s="14" t="s">
        <v>293</v>
      </c>
      <c r="R10" s="17">
        <v>21</v>
      </c>
      <c r="S10" s="52">
        <v>28749</v>
      </c>
      <c r="U10" s="5"/>
      <c r="V10" s="13" t="s">
        <v>174</v>
      </c>
      <c r="W10" s="16">
        <v>7</v>
      </c>
      <c r="X10" s="55">
        <v>25949</v>
      </c>
    </row>
    <row r="11" spans="1:29" ht="15.75" thickBot="1" x14ac:dyDescent="0.3">
      <c r="A11" s="5"/>
      <c r="B11" s="14" t="s">
        <v>104</v>
      </c>
      <c r="C11" s="38">
        <v>7</v>
      </c>
      <c r="D11" s="52">
        <v>25949</v>
      </c>
      <c r="F11" s="5"/>
      <c r="G11" s="5" t="s">
        <v>268</v>
      </c>
      <c r="H11" s="38">
        <v>8</v>
      </c>
      <c r="I11" s="52">
        <v>13.45</v>
      </c>
      <c r="K11" s="5"/>
      <c r="L11" s="14" t="s">
        <v>294</v>
      </c>
      <c r="M11" s="17">
        <v>5</v>
      </c>
      <c r="N11" s="52">
        <v>37696</v>
      </c>
      <c r="P11" s="8"/>
      <c r="Q11" s="15" t="s">
        <v>293</v>
      </c>
      <c r="R11" s="18">
        <v>22</v>
      </c>
      <c r="S11" s="53">
        <v>29536</v>
      </c>
      <c r="U11" s="5"/>
      <c r="V11" s="15" t="s">
        <v>174</v>
      </c>
      <c r="W11" s="18">
        <v>8</v>
      </c>
      <c r="X11" s="53">
        <v>25949</v>
      </c>
    </row>
    <row r="12" spans="1:29" x14ac:dyDescent="0.25">
      <c r="A12" s="5"/>
      <c r="B12" s="14" t="s">
        <v>105</v>
      </c>
      <c r="C12" s="38">
        <v>8</v>
      </c>
      <c r="D12" s="52">
        <v>25949</v>
      </c>
      <c r="F12" s="5"/>
      <c r="G12" s="5" t="s">
        <v>269</v>
      </c>
      <c r="H12" s="38">
        <v>9</v>
      </c>
      <c r="I12" s="52">
        <v>13.45</v>
      </c>
      <c r="K12" s="5"/>
      <c r="L12" s="14" t="s">
        <v>294</v>
      </c>
      <c r="M12" s="17">
        <v>6</v>
      </c>
      <c r="N12" s="52">
        <v>39839</v>
      </c>
      <c r="Q12" s="7"/>
      <c r="R12" s="17"/>
      <c r="U12" s="5"/>
      <c r="V12" s="13" t="s">
        <v>175</v>
      </c>
      <c r="W12" s="16">
        <v>9</v>
      </c>
      <c r="X12" s="55">
        <v>25949</v>
      </c>
    </row>
    <row r="13" spans="1:29" ht="15.75" thickBot="1" x14ac:dyDescent="0.3">
      <c r="A13" s="5"/>
      <c r="B13" s="14" t="s">
        <v>106</v>
      </c>
      <c r="C13" s="38">
        <v>9</v>
      </c>
      <c r="D13" s="52">
        <v>25949</v>
      </c>
      <c r="F13" s="5"/>
      <c r="G13" s="5" t="s">
        <v>270</v>
      </c>
      <c r="H13" s="38">
        <v>10</v>
      </c>
      <c r="I13" s="52">
        <v>13.45</v>
      </c>
      <c r="K13" s="5"/>
      <c r="L13" s="5" t="s">
        <v>294</v>
      </c>
      <c r="M13" s="17">
        <v>7</v>
      </c>
      <c r="N13" s="52">
        <v>42109</v>
      </c>
      <c r="U13" s="5"/>
      <c r="V13" s="15" t="s">
        <v>175</v>
      </c>
      <c r="W13" s="18">
        <v>10</v>
      </c>
      <c r="X13" s="53">
        <v>25949</v>
      </c>
    </row>
    <row r="14" spans="1:29" ht="19.5" thickBot="1" x14ac:dyDescent="0.35">
      <c r="A14" s="5"/>
      <c r="B14" s="14" t="s">
        <v>107</v>
      </c>
      <c r="C14" s="38">
        <v>10</v>
      </c>
      <c r="D14" s="52">
        <v>25949</v>
      </c>
      <c r="F14" s="5"/>
      <c r="G14" s="5" t="s">
        <v>271</v>
      </c>
      <c r="H14" s="38">
        <v>11</v>
      </c>
      <c r="I14" s="52">
        <v>13.45</v>
      </c>
      <c r="K14" s="8"/>
      <c r="L14" s="8" t="s">
        <v>295</v>
      </c>
      <c r="M14" s="18">
        <v>8</v>
      </c>
      <c r="N14" s="53">
        <v>44526</v>
      </c>
      <c r="P14" s="2" t="s">
        <v>3</v>
      </c>
      <c r="Q14" s="3" t="s">
        <v>6</v>
      </c>
      <c r="R14" s="3" t="s">
        <v>4</v>
      </c>
      <c r="S14" s="4" t="s">
        <v>5</v>
      </c>
      <c r="U14" s="5"/>
      <c r="V14" s="13" t="s">
        <v>176</v>
      </c>
      <c r="W14" s="16">
        <v>12</v>
      </c>
      <c r="X14" s="55">
        <v>25949</v>
      </c>
    </row>
    <row r="15" spans="1:29" ht="15.75" thickBot="1" x14ac:dyDescent="0.3">
      <c r="A15" s="5"/>
      <c r="B15" s="14" t="s">
        <v>108</v>
      </c>
      <c r="C15" s="38">
        <v>11</v>
      </c>
      <c r="D15" s="52">
        <v>25949</v>
      </c>
      <c r="F15" s="5"/>
      <c r="G15" s="5" t="s">
        <v>272</v>
      </c>
      <c r="H15" s="38">
        <v>12</v>
      </c>
      <c r="I15" s="52">
        <v>13.45</v>
      </c>
      <c r="M15" s="17"/>
      <c r="P15" s="23" t="s">
        <v>420</v>
      </c>
      <c r="Q15" s="11" t="s">
        <v>184</v>
      </c>
      <c r="R15" s="16">
        <v>19</v>
      </c>
      <c r="S15" s="55">
        <v>27339</v>
      </c>
      <c r="U15" s="5"/>
      <c r="V15" s="15" t="s">
        <v>176</v>
      </c>
      <c r="W15" s="18">
        <v>13</v>
      </c>
      <c r="X15" s="53">
        <v>25949</v>
      </c>
    </row>
    <row r="16" spans="1:29" ht="19.5" thickBot="1" x14ac:dyDescent="0.35">
      <c r="A16" s="5"/>
      <c r="B16" s="14" t="s">
        <v>109</v>
      </c>
      <c r="C16" s="38">
        <v>12</v>
      </c>
      <c r="D16" s="52">
        <v>25949</v>
      </c>
      <c r="F16" s="5"/>
      <c r="G16" s="5" t="s">
        <v>273</v>
      </c>
      <c r="H16" s="38">
        <v>13</v>
      </c>
      <c r="I16" s="52">
        <v>13.45</v>
      </c>
      <c r="K16" s="3" t="s">
        <v>3</v>
      </c>
      <c r="L16" s="3" t="s">
        <v>6</v>
      </c>
      <c r="M16" s="3" t="s">
        <v>4</v>
      </c>
      <c r="N16" s="4" t="s">
        <v>5</v>
      </c>
      <c r="P16" s="5"/>
      <c r="Q16" s="5" t="s">
        <v>184</v>
      </c>
      <c r="R16" s="17">
        <v>20</v>
      </c>
      <c r="S16" s="52">
        <v>27991</v>
      </c>
      <c r="U16" s="5"/>
      <c r="V16" s="13" t="s">
        <v>177</v>
      </c>
      <c r="W16" s="16">
        <v>16</v>
      </c>
      <c r="X16" s="55">
        <v>25949</v>
      </c>
    </row>
    <row r="17" spans="1:24" ht="15.75" thickBot="1" x14ac:dyDescent="0.3">
      <c r="A17" s="5"/>
      <c r="B17" s="14" t="s">
        <v>110</v>
      </c>
      <c r="C17" s="38">
        <v>13</v>
      </c>
      <c r="D17" s="52">
        <v>25949</v>
      </c>
      <c r="F17" s="5"/>
      <c r="G17" s="5" t="s">
        <v>274</v>
      </c>
      <c r="H17" s="38">
        <v>14</v>
      </c>
      <c r="I17" s="52">
        <v>13.45</v>
      </c>
      <c r="K17" s="23" t="s">
        <v>296</v>
      </c>
      <c r="L17" s="13" t="s">
        <v>297</v>
      </c>
      <c r="M17" s="16">
        <v>1</v>
      </c>
      <c r="N17" s="55">
        <v>32028</v>
      </c>
      <c r="P17" s="8"/>
      <c r="Q17" s="8" t="s">
        <v>184</v>
      </c>
      <c r="R17" s="18">
        <v>21</v>
      </c>
      <c r="S17" s="53">
        <v>28749</v>
      </c>
      <c r="U17" s="5"/>
      <c r="V17" s="15" t="s">
        <v>177</v>
      </c>
      <c r="W17" s="18">
        <v>17</v>
      </c>
      <c r="X17" s="53">
        <v>25949</v>
      </c>
    </row>
    <row r="18" spans="1:24" x14ac:dyDescent="0.25">
      <c r="A18" s="5"/>
      <c r="B18" s="14" t="s">
        <v>111</v>
      </c>
      <c r="C18" s="38">
        <v>14</v>
      </c>
      <c r="D18" s="52">
        <v>25949</v>
      </c>
      <c r="F18" s="5"/>
      <c r="G18" s="5" t="s">
        <v>275</v>
      </c>
      <c r="H18" s="38">
        <v>15</v>
      </c>
      <c r="I18" s="52">
        <v>13.45</v>
      </c>
      <c r="K18" s="5"/>
      <c r="L18" s="14" t="s">
        <v>297</v>
      </c>
      <c r="M18" s="17">
        <v>2</v>
      </c>
      <c r="N18" s="52">
        <v>32855</v>
      </c>
      <c r="R18" s="17"/>
      <c r="U18" s="5"/>
      <c r="V18" s="13" t="s">
        <v>178</v>
      </c>
      <c r="W18" s="16">
        <v>20</v>
      </c>
      <c r="X18" s="55">
        <v>27991</v>
      </c>
    </row>
    <row r="19" spans="1:24" ht="14.45" customHeight="1" thickBot="1" x14ac:dyDescent="0.3">
      <c r="A19" s="5"/>
      <c r="B19" s="14" t="s">
        <v>112</v>
      </c>
      <c r="C19" s="38">
        <v>15</v>
      </c>
      <c r="D19" s="52">
        <v>25949</v>
      </c>
      <c r="F19" s="5"/>
      <c r="G19" s="5" t="s">
        <v>276</v>
      </c>
      <c r="H19" s="38">
        <v>16</v>
      </c>
      <c r="I19" s="52">
        <v>13.74</v>
      </c>
      <c r="K19" s="5"/>
      <c r="L19" s="14" t="s">
        <v>297</v>
      </c>
      <c r="M19" s="17">
        <v>3</v>
      </c>
      <c r="N19" s="52">
        <v>33765</v>
      </c>
      <c r="R19" s="17"/>
      <c r="U19" s="5"/>
      <c r="V19" s="15" t="s">
        <v>178</v>
      </c>
      <c r="W19" s="18">
        <v>21</v>
      </c>
      <c r="X19" s="53">
        <v>28749</v>
      </c>
    </row>
    <row r="20" spans="1:24" ht="19.5" thickBot="1" x14ac:dyDescent="0.35">
      <c r="A20" s="5"/>
      <c r="B20" s="14" t="s">
        <v>113</v>
      </c>
      <c r="C20" s="38">
        <v>16</v>
      </c>
      <c r="D20" s="52">
        <v>25949</v>
      </c>
      <c r="F20" s="5"/>
      <c r="G20" s="5" t="s">
        <v>277</v>
      </c>
      <c r="H20" s="38">
        <v>17</v>
      </c>
      <c r="I20" s="52">
        <v>14.01</v>
      </c>
      <c r="K20" s="5"/>
      <c r="L20" s="14" t="s">
        <v>297</v>
      </c>
      <c r="M20" s="17">
        <v>4</v>
      </c>
      <c r="N20" s="52">
        <v>34703</v>
      </c>
      <c r="P20" s="82" t="s">
        <v>3</v>
      </c>
      <c r="Q20" s="3" t="s">
        <v>6</v>
      </c>
      <c r="R20" s="3" t="s">
        <v>4</v>
      </c>
      <c r="S20" s="4" t="s">
        <v>5</v>
      </c>
      <c r="U20" s="5"/>
      <c r="V20" s="13" t="s">
        <v>179</v>
      </c>
      <c r="W20" s="16">
        <v>23</v>
      </c>
      <c r="X20" s="55">
        <v>30342</v>
      </c>
    </row>
    <row r="21" spans="1:24" ht="15.75" thickBot="1" x14ac:dyDescent="0.3">
      <c r="A21" s="5"/>
      <c r="B21" s="14" t="s">
        <v>114</v>
      </c>
      <c r="C21" s="38">
        <v>17</v>
      </c>
      <c r="D21" s="52">
        <v>25949</v>
      </c>
      <c r="F21" s="5"/>
      <c r="G21" s="5" t="s">
        <v>278</v>
      </c>
      <c r="H21" s="38">
        <v>18</v>
      </c>
      <c r="I21" s="52">
        <v>14.23</v>
      </c>
      <c r="K21" s="5"/>
      <c r="L21" s="14" t="s">
        <v>297</v>
      </c>
      <c r="M21" s="17">
        <v>5</v>
      </c>
      <c r="N21" s="52">
        <v>35674</v>
      </c>
      <c r="P21" s="79" t="s">
        <v>386</v>
      </c>
      <c r="Q21" s="30" t="s">
        <v>166</v>
      </c>
      <c r="R21" s="16">
        <v>1</v>
      </c>
      <c r="S21" s="55">
        <v>25949</v>
      </c>
      <c r="U21" s="5"/>
      <c r="V21" s="15" t="s">
        <v>179</v>
      </c>
      <c r="W21" s="18">
        <v>24</v>
      </c>
      <c r="X21" s="53">
        <v>31173</v>
      </c>
    </row>
    <row r="22" spans="1:24" x14ac:dyDescent="0.25">
      <c r="A22" s="5"/>
      <c r="B22" s="14" t="s">
        <v>115</v>
      </c>
      <c r="C22" s="38">
        <v>18</v>
      </c>
      <c r="D22" s="52">
        <v>26621</v>
      </c>
      <c r="F22" s="5"/>
      <c r="G22" s="5" t="s">
        <v>279</v>
      </c>
      <c r="H22" s="38">
        <v>19</v>
      </c>
      <c r="I22" s="52">
        <v>14.68</v>
      </c>
      <c r="K22" s="5"/>
      <c r="L22" s="14" t="s">
        <v>297</v>
      </c>
      <c r="M22" s="17">
        <v>6</v>
      </c>
      <c r="N22" s="52">
        <v>36670</v>
      </c>
      <c r="P22" s="80"/>
      <c r="Q22" t="s">
        <v>167</v>
      </c>
      <c r="R22" s="17">
        <v>2</v>
      </c>
      <c r="S22" s="52">
        <v>25949</v>
      </c>
      <c r="U22" s="5"/>
      <c r="V22" s="13" t="s">
        <v>180</v>
      </c>
      <c r="W22" s="16">
        <v>25</v>
      </c>
      <c r="X22" s="55">
        <v>32028</v>
      </c>
    </row>
    <row r="23" spans="1:24" ht="15.75" thickBot="1" x14ac:dyDescent="0.3">
      <c r="A23" s="5"/>
      <c r="B23" s="14" t="s">
        <v>116</v>
      </c>
      <c r="C23" s="38">
        <v>19</v>
      </c>
      <c r="D23" s="52">
        <v>27339</v>
      </c>
      <c r="F23" s="5"/>
      <c r="G23" s="5" t="s">
        <v>280</v>
      </c>
      <c r="H23" s="38">
        <v>20</v>
      </c>
      <c r="I23" s="52">
        <v>15.18</v>
      </c>
      <c r="K23" s="5"/>
      <c r="L23" s="14" t="s">
        <v>297</v>
      </c>
      <c r="M23" s="17">
        <v>7</v>
      </c>
      <c r="N23" s="52">
        <v>37696</v>
      </c>
      <c r="P23" s="80"/>
      <c r="Q23" t="s">
        <v>168</v>
      </c>
      <c r="R23" s="17">
        <v>3</v>
      </c>
      <c r="S23" s="52">
        <v>25949</v>
      </c>
      <c r="U23" s="5"/>
      <c r="V23" s="15" t="s">
        <v>180</v>
      </c>
      <c r="W23" s="18">
        <v>26</v>
      </c>
      <c r="X23" s="53">
        <v>32855</v>
      </c>
    </row>
    <row r="24" spans="1:24" x14ac:dyDescent="0.25">
      <c r="A24" s="5"/>
      <c r="B24" s="14" t="s">
        <v>117</v>
      </c>
      <c r="C24" s="38">
        <v>20</v>
      </c>
      <c r="D24" s="52">
        <v>27991</v>
      </c>
      <c r="F24" s="5"/>
      <c r="G24" s="5" t="s">
        <v>281</v>
      </c>
      <c r="H24" s="38">
        <v>21</v>
      </c>
      <c r="I24" s="52">
        <v>15.69</v>
      </c>
      <c r="K24" s="5"/>
      <c r="L24" s="14" t="s">
        <v>297</v>
      </c>
      <c r="M24" s="17">
        <v>8</v>
      </c>
      <c r="N24" s="52">
        <v>38752</v>
      </c>
      <c r="P24" s="80"/>
      <c r="Q24" t="s">
        <v>169</v>
      </c>
      <c r="R24" s="17">
        <v>4</v>
      </c>
      <c r="S24" s="52">
        <v>25949</v>
      </c>
      <c r="U24" s="5"/>
      <c r="V24" s="13" t="s">
        <v>181</v>
      </c>
      <c r="W24" s="16">
        <v>27</v>
      </c>
      <c r="X24" s="55">
        <v>33765</v>
      </c>
    </row>
    <row r="25" spans="1:24" ht="15.75" thickBot="1" x14ac:dyDescent="0.3">
      <c r="A25" s="5"/>
      <c r="B25" s="14" t="s">
        <v>118</v>
      </c>
      <c r="C25" s="38">
        <v>21</v>
      </c>
      <c r="D25" s="52">
        <v>28749</v>
      </c>
      <c r="F25" s="5"/>
      <c r="G25" s="5" t="s">
        <v>282</v>
      </c>
      <c r="H25" s="38">
        <v>25</v>
      </c>
      <c r="I25" s="52">
        <v>13.45</v>
      </c>
      <c r="K25" s="5"/>
      <c r="L25" s="14" t="s">
        <v>297</v>
      </c>
      <c r="M25" s="17">
        <v>9</v>
      </c>
      <c r="N25" s="52">
        <v>39839</v>
      </c>
      <c r="P25" s="80"/>
      <c r="Q25" t="s">
        <v>170</v>
      </c>
      <c r="R25" s="17">
        <v>5</v>
      </c>
      <c r="S25" s="52">
        <v>25949</v>
      </c>
      <c r="U25" s="5"/>
      <c r="V25" s="15" t="s">
        <v>181</v>
      </c>
      <c r="W25" s="18">
        <v>28</v>
      </c>
      <c r="X25" s="53">
        <v>34703</v>
      </c>
    </row>
    <row r="26" spans="1:24" x14ac:dyDescent="0.25">
      <c r="A26" s="5"/>
      <c r="B26" s="14" t="s">
        <v>119</v>
      </c>
      <c r="C26" s="38">
        <v>22</v>
      </c>
      <c r="D26" s="52">
        <v>29536</v>
      </c>
      <c r="F26" s="5"/>
      <c r="G26" s="5" t="s">
        <v>283</v>
      </c>
      <c r="H26" s="38">
        <v>26</v>
      </c>
      <c r="I26" s="52">
        <v>18.48</v>
      </c>
      <c r="K26" s="5"/>
      <c r="L26" s="14" t="s">
        <v>297</v>
      </c>
      <c r="M26" s="17">
        <v>10</v>
      </c>
      <c r="N26" s="52">
        <v>40958</v>
      </c>
      <c r="P26" s="80"/>
      <c r="Q26" t="s">
        <v>171</v>
      </c>
      <c r="R26" s="17">
        <v>6</v>
      </c>
      <c r="S26" s="52">
        <v>25949</v>
      </c>
      <c r="U26" s="5"/>
      <c r="V26" s="14" t="s">
        <v>182</v>
      </c>
      <c r="W26" s="17">
        <v>29</v>
      </c>
      <c r="X26" s="52">
        <v>35674</v>
      </c>
    </row>
    <row r="27" spans="1:24" ht="15.75" thickBot="1" x14ac:dyDescent="0.3">
      <c r="A27" s="5"/>
      <c r="B27" s="14" t="s">
        <v>120</v>
      </c>
      <c r="C27" s="38">
        <v>23</v>
      </c>
      <c r="D27" s="52">
        <v>30342</v>
      </c>
      <c r="F27" s="5"/>
      <c r="G27" s="5" t="s">
        <v>284</v>
      </c>
      <c r="H27" s="38">
        <v>27</v>
      </c>
      <c r="I27" s="52">
        <v>19.64</v>
      </c>
      <c r="K27" s="8"/>
      <c r="L27" s="15" t="s">
        <v>297</v>
      </c>
      <c r="M27" s="18">
        <v>11</v>
      </c>
      <c r="N27" s="53">
        <v>42109</v>
      </c>
      <c r="P27" s="81"/>
      <c r="Q27" s="29" t="s">
        <v>172</v>
      </c>
      <c r="R27" s="18">
        <v>7</v>
      </c>
      <c r="S27" s="53">
        <v>25949</v>
      </c>
      <c r="U27" s="8"/>
      <c r="V27" s="15" t="s">
        <v>182</v>
      </c>
      <c r="W27" s="18">
        <v>30</v>
      </c>
      <c r="X27" s="53">
        <v>36670</v>
      </c>
    </row>
    <row r="28" spans="1:24" x14ac:dyDescent="0.25">
      <c r="A28" s="5"/>
      <c r="B28" s="14" t="s">
        <v>121</v>
      </c>
      <c r="C28" s="38">
        <v>24</v>
      </c>
      <c r="D28" s="52">
        <v>31173</v>
      </c>
      <c r="F28" s="5"/>
      <c r="G28" s="5" t="s">
        <v>285</v>
      </c>
      <c r="H28" s="38">
        <v>28</v>
      </c>
      <c r="I28" s="52">
        <v>13.45</v>
      </c>
      <c r="R28" s="17"/>
    </row>
    <row r="29" spans="1:24" ht="15.75" thickBot="1" x14ac:dyDescent="0.3">
      <c r="A29" s="5"/>
      <c r="B29" s="14" t="s">
        <v>122</v>
      </c>
      <c r="C29" s="38">
        <v>25</v>
      </c>
      <c r="D29" s="52">
        <v>32028</v>
      </c>
      <c r="F29" s="5"/>
      <c r="G29" s="5" t="s">
        <v>286</v>
      </c>
      <c r="H29" s="38">
        <v>29</v>
      </c>
      <c r="I29" s="52">
        <v>13.45</v>
      </c>
      <c r="R29" s="17"/>
    </row>
    <row r="30" spans="1:24" ht="19.5" thickBot="1" x14ac:dyDescent="0.35">
      <c r="A30" s="5"/>
      <c r="B30" s="14" t="s">
        <v>123</v>
      </c>
      <c r="C30" s="38">
        <v>26</v>
      </c>
      <c r="D30" s="52">
        <v>32855</v>
      </c>
      <c r="F30" s="5"/>
      <c r="G30" s="5" t="s">
        <v>287</v>
      </c>
      <c r="H30" s="38">
        <v>30</v>
      </c>
      <c r="I30" s="52">
        <v>13.45</v>
      </c>
      <c r="K30" s="3" t="s">
        <v>3</v>
      </c>
      <c r="L30" s="3" t="s">
        <v>6</v>
      </c>
      <c r="M30" s="3" t="s">
        <v>4</v>
      </c>
      <c r="N30" s="4" t="s">
        <v>5</v>
      </c>
      <c r="P30" s="2" t="s">
        <v>3</v>
      </c>
      <c r="Q30" s="3" t="s">
        <v>6</v>
      </c>
      <c r="R30" s="3" t="s">
        <v>4</v>
      </c>
      <c r="S30" s="4" t="s">
        <v>5</v>
      </c>
      <c r="U30" s="2" t="s">
        <v>3</v>
      </c>
      <c r="V30" s="3" t="s">
        <v>6</v>
      </c>
      <c r="W30" s="3" t="s">
        <v>4</v>
      </c>
      <c r="X30" s="4" t="s">
        <v>5</v>
      </c>
    </row>
    <row r="31" spans="1:24" x14ac:dyDescent="0.25">
      <c r="A31" s="5"/>
      <c r="B31" s="14" t="s">
        <v>124</v>
      </c>
      <c r="C31" s="38">
        <v>27</v>
      </c>
      <c r="D31" s="52">
        <v>33765</v>
      </c>
      <c r="F31" s="5"/>
      <c r="G31" s="5" t="s">
        <v>288</v>
      </c>
      <c r="H31" s="38">
        <v>31</v>
      </c>
      <c r="I31" s="52">
        <v>13.45</v>
      </c>
      <c r="K31" s="23" t="s">
        <v>420</v>
      </c>
      <c r="L31" s="13" t="s">
        <v>114</v>
      </c>
      <c r="M31" s="16">
        <v>17</v>
      </c>
      <c r="N31" s="55">
        <v>25949</v>
      </c>
      <c r="P31" s="23" t="s">
        <v>421</v>
      </c>
      <c r="Q31" s="11" t="s">
        <v>166</v>
      </c>
      <c r="R31" s="16">
        <v>1</v>
      </c>
      <c r="S31" s="55">
        <v>13.45</v>
      </c>
      <c r="U31" s="23" t="s">
        <v>420</v>
      </c>
      <c r="V31" s="11" t="s">
        <v>134</v>
      </c>
      <c r="W31" s="16">
        <v>37</v>
      </c>
      <c r="X31" s="55">
        <v>44526</v>
      </c>
    </row>
    <row r="32" spans="1:24" x14ac:dyDescent="0.25">
      <c r="A32" s="5"/>
      <c r="B32" s="14" t="s">
        <v>125</v>
      </c>
      <c r="C32" s="38">
        <v>28</v>
      </c>
      <c r="D32" s="52">
        <v>34703</v>
      </c>
      <c r="F32" s="5"/>
      <c r="G32" s="5" t="s">
        <v>289</v>
      </c>
      <c r="H32" s="38">
        <v>32</v>
      </c>
      <c r="I32" s="52">
        <v>13.45</v>
      </c>
      <c r="K32" s="5" t="s">
        <v>385</v>
      </c>
      <c r="L32" s="14" t="s">
        <v>115</v>
      </c>
      <c r="M32" s="17">
        <v>18</v>
      </c>
      <c r="N32" s="52">
        <v>26621</v>
      </c>
      <c r="P32" s="5"/>
      <c r="Q32" s="5" t="s">
        <v>167</v>
      </c>
      <c r="R32" s="17">
        <v>2</v>
      </c>
      <c r="S32" s="52">
        <v>13.45</v>
      </c>
      <c r="U32" s="5" t="s">
        <v>393</v>
      </c>
      <c r="V32" s="5" t="s">
        <v>135</v>
      </c>
      <c r="W32" s="17">
        <v>38</v>
      </c>
      <c r="X32" s="52">
        <v>45790</v>
      </c>
    </row>
    <row r="33" spans="1:24" x14ac:dyDescent="0.25">
      <c r="A33" s="5"/>
      <c r="B33" s="14" t="s">
        <v>126</v>
      </c>
      <c r="C33" s="38">
        <v>29</v>
      </c>
      <c r="D33" s="52">
        <v>35674</v>
      </c>
      <c r="F33" s="5"/>
      <c r="G33" s="5" t="s">
        <v>290</v>
      </c>
      <c r="H33" s="38">
        <v>40</v>
      </c>
      <c r="I33" s="52">
        <v>16.23</v>
      </c>
      <c r="K33" s="5"/>
      <c r="L33" s="14" t="s">
        <v>116</v>
      </c>
      <c r="M33" s="17">
        <v>19</v>
      </c>
      <c r="N33" s="52">
        <v>27339</v>
      </c>
      <c r="P33" s="5"/>
      <c r="Q33" s="5" t="s">
        <v>168</v>
      </c>
      <c r="R33" s="17">
        <v>3</v>
      </c>
      <c r="S33" s="52">
        <v>13.45</v>
      </c>
      <c r="U33" s="5"/>
      <c r="V33" s="5" t="s">
        <v>136</v>
      </c>
      <c r="W33" s="17">
        <v>39</v>
      </c>
      <c r="X33" s="52">
        <v>47089</v>
      </c>
    </row>
    <row r="34" spans="1:24" ht="15.75" thickBot="1" x14ac:dyDescent="0.3">
      <c r="A34" s="5"/>
      <c r="B34" s="14" t="s">
        <v>127</v>
      </c>
      <c r="C34" s="38">
        <v>30</v>
      </c>
      <c r="D34" s="52">
        <v>36670</v>
      </c>
      <c r="F34" s="5"/>
      <c r="G34" s="5" t="s">
        <v>291</v>
      </c>
      <c r="H34" s="38">
        <v>41</v>
      </c>
      <c r="I34" s="52">
        <v>13.45</v>
      </c>
      <c r="K34" s="5"/>
      <c r="L34" s="14" t="s">
        <v>117</v>
      </c>
      <c r="M34" s="17">
        <v>20</v>
      </c>
      <c r="N34" s="52">
        <v>27991</v>
      </c>
      <c r="P34" s="5"/>
      <c r="Q34" s="5" t="s">
        <v>169</v>
      </c>
      <c r="R34" s="17">
        <v>4</v>
      </c>
      <c r="S34" s="52">
        <v>13.45</v>
      </c>
      <c r="U34" s="8"/>
      <c r="V34" s="8" t="s">
        <v>137</v>
      </c>
      <c r="W34" s="18">
        <v>40</v>
      </c>
      <c r="X34" s="53">
        <v>48428</v>
      </c>
    </row>
    <row r="35" spans="1:24" ht="15.75" thickBot="1" x14ac:dyDescent="0.3">
      <c r="A35" s="5"/>
      <c r="B35" s="14" t="s">
        <v>128</v>
      </c>
      <c r="C35" s="38">
        <v>31</v>
      </c>
      <c r="D35" s="52">
        <v>37697</v>
      </c>
      <c r="F35" s="8"/>
      <c r="G35" s="8" t="s">
        <v>292</v>
      </c>
      <c r="H35" s="39">
        <v>42</v>
      </c>
      <c r="I35" s="53">
        <v>18.91</v>
      </c>
      <c r="K35" s="5"/>
      <c r="L35" s="14" t="s">
        <v>118</v>
      </c>
      <c r="M35" s="17">
        <v>21</v>
      </c>
      <c r="N35" s="52">
        <v>28749</v>
      </c>
      <c r="P35" s="5"/>
      <c r="Q35" s="5" t="s">
        <v>170</v>
      </c>
      <c r="R35" s="17">
        <v>5</v>
      </c>
      <c r="S35" s="52">
        <v>13.45</v>
      </c>
      <c r="W35" s="17"/>
      <c r="X35" s="50"/>
    </row>
    <row r="36" spans="1:24" ht="15.75" thickBot="1" x14ac:dyDescent="0.3">
      <c r="A36" s="5"/>
      <c r="B36" s="14" t="s">
        <v>129</v>
      </c>
      <c r="C36" s="17">
        <v>32</v>
      </c>
      <c r="D36" s="52">
        <v>38753</v>
      </c>
      <c r="K36" s="8"/>
      <c r="L36" s="15" t="s">
        <v>119</v>
      </c>
      <c r="M36" s="18">
        <v>22</v>
      </c>
      <c r="N36" s="53">
        <v>29536</v>
      </c>
      <c r="P36" s="5"/>
      <c r="Q36" s="5" t="s">
        <v>171</v>
      </c>
      <c r="R36" s="17">
        <v>6</v>
      </c>
      <c r="S36" s="52">
        <v>13.45</v>
      </c>
      <c r="W36" s="17"/>
      <c r="X36" s="50"/>
    </row>
    <row r="37" spans="1:24" ht="19.5" thickBot="1" x14ac:dyDescent="0.35">
      <c r="A37" s="5"/>
      <c r="B37" s="14" t="s">
        <v>130</v>
      </c>
      <c r="C37" s="17">
        <v>33</v>
      </c>
      <c r="D37" s="52">
        <v>39839</v>
      </c>
      <c r="M37" s="17"/>
      <c r="P37" s="8"/>
      <c r="Q37" s="8" t="s">
        <v>172</v>
      </c>
      <c r="R37" s="18">
        <v>7</v>
      </c>
      <c r="S37" s="53">
        <v>13.45</v>
      </c>
      <c r="U37" s="2" t="s">
        <v>3</v>
      </c>
      <c r="V37" s="3" t="s">
        <v>6</v>
      </c>
      <c r="W37" s="3" t="s">
        <v>4</v>
      </c>
      <c r="X37" s="4" t="s">
        <v>5</v>
      </c>
    </row>
    <row r="38" spans="1:24" ht="15.75" thickBot="1" x14ac:dyDescent="0.3">
      <c r="A38" s="5"/>
      <c r="B38" s="14" t="s">
        <v>131</v>
      </c>
      <c r="C38" s="17">
        <v>34</v>
      </c>
      <c r="D38" s="52">
        <v>40958</v>
      </c>
      <c r="U38" s="23" t="s">
        <v>420</v>
      </c>
      <c r="V38" s="11" t="s">
        <v>138</v>
      </c>
      <c r="W38" s="16">
        <v>41</v>
      </c>
      <c r="X38" s="55">
        <v>49805</v>
      </c>
    </row>
    <row r="39" spans="1:24" ht="18.75" x14ac:dyDescent="0.3">
      <c r="A39" s="5"/>
      <c r="B39" s="14" t="s">
        <v>132</v>
      </c>
      <c r="C39" s="17">
        <v>35</v>
      </c>
      <c r="D39" s="52">
        <v>42109</v>
      </c>
      <c r="K39" s="2" t="s">
        <v>3</v>
      </c>
      <c r="L39" s="3" t="s">
        <v>6</v>
      </c>
      <c r="M39" s="3" t="s">
        <v>4</v>
      </c>
      <c r="N39" s="4" t="s">
        <v>5</v>
      </c>
      <c r="U39" s="5" t="s">
        <v>452</v>
      </c>
      <c r="V39" s="5" t="s">
        <v>139</v>
      </c>
      <c r="W39" s="17">
        <v>42</v>
      </c>
      <c r="X39" s="52">
        <v>51224</v>
      </c>
    </row>
    <row r="40" spans="1:24" x14ac:dyDescent="0.25">
      <c r="A40" s="5"/>
      <c r="B40" s="14" t="s">
        <v>133</v>
      </c>
      <c r="C40" s="17">
        <v>36</v>
      </c>
      <c r="D40" s="52">
        <v>43301</v>
      </c>
      <c r="K40" s="19" t="s">
        <v>419</v>
      </c>
      <c r="L40" s="7" t="s">
        <v>372</v>
      </c>
      <c r="M40" s="17">
        <v>1</v>
      </c>
      <c r="N40" s="52">
        <v>30312</v>
      </c>
      <c r="U40" s="5"/>
      <c r="V40" s="5" t="s">
        <v>140</v>
      </c>
      <c r="W40" s="17">
        <v>43</v>
      </c>
      <c r="X40" s="52">
        <v>52688</v>
      </c>
    </row>
    <row r="41" spans="1:24" ht="15.75" thickBot="1" x14ac:dyDescent="0.3">
      <c r="A41" s="5"/>
      <c r="B41" s="14" t="s">
        <v>134</v>
      </c>
      <c r="C41" s="17">
        <v>37</v>
      </c>
      <c r="D41" s="52">
        <v>44526</v>
      </c>
      <c r="K41" s="5"/>
      <c r="L41" s="7" t="s">
        <v>372</v>
      </c>
      <c r="M41" s="17">
        <v>2</v>
      </c>
      <c r="N41" s="52">
        <v>32674</v>
      </c>
      <c r="U41" s="8"/>
      <c r="V41" s="8" t="s">
        <v>141</v>
      </c>
      <c r="W41" s="18">
        <v>44</v>
      </c>
      <c r="X41" s="53">
        <v>54194</v>
      </c>
    </row>
    <row r="42" spans="1:24" ht="15.75" thickBot="1" x14ac:dyDescent="0.3">
      <c r="A42" s="5"/>
      <c r="B42" s="14" t="s">
        <v>135</v>
      </c>
      <c r="C42" s="17">
        <v>38</v>
      </c>
      <c r="D42" s="52">
        <v>45790</v>
      </c>
      <c r="K42" s="8"/>
      <c r="L42" s="9" t="s">
        <v>372</v>
      </c>
      <c r="M42" s="18">
        <v>3</v>
      </c>
      <c r="N42" s="53">
        <v>34446</v>
      </c>
    </row>
    <row r="43" spans="1:24" x14ac:dyDescent="0.25">
      <c r="A43" s="5"/>
      <c r="B43" s="14" t="s">
        <v>136</v>
      </c>
      <c r="C43" s="17">
        <v>39</v>
      </c>
      <c r="D43" s="52">
        <v>47089</v>
      </c>
      <c r="L43" s="7"/>
      <c r="M43" s="17"/>
      <c r="N43" s="50"/>
    </row>
    <row r="44" spans="1:24" x14ac:dyDescent="0.25">
      <c r="A44" s="5"/>
      <c r="B44" s="14" t="s">
        <v>137</v>
      </c>
      <c r="C44" s="17">
        <v>40</v>
      </c>
      <c r="D44" s="52">
        <v>48428</v>
      </c>
      <c r="L44" s="7"/>
      <c r="M44" s="17"/>
      <c r="N44" s="50"/>
    </row>
    <row r="45" spans="1:24" x14ac:dyDescent="0.25">
      <c r="A45" s="5"/>
      <c r="B45" s="14" t="s">
        <v>138</v>
      </c>
      <c r="C45" s="17">
        <v>41</v>
      </c>
      <c r="D45" s="52">
        <v>49805</v>
      </c>
      <c r="L45" s="7"/>
      <c r="M45" s="17"/>
      <c r="N45" s="50"/>
    </row>
    <row r="46" spans="1:24" x14ac:dyDescent="0.25">
      <c r="A46" s="5"/>
      <c r="B46" s="14" t="s">
        <v>139</v>
      </c>
      <c r="C46" s="17">
        <v>42</v>
      </c>
      <c r="D46" s="52">
        <v>51224</v>
      </c>
    </row>
    <row r="47" spans="1:24" x14ac:dyDescent="0.25">
      <c r="A47" s="5"/>
      <c r="B47" s="14" t="s">
        <v>140</v>
      </c>
      <c r="C47" s="17">
        <v>43</v>
      </c>
      <c r="D47" s="52">
        <v>52688</v>
      </c>
    </row>
    <row r="48" spans="1:24" x14ac:dyDescent="0.25">
      <c r="A48" s="5"/>
      <c r="B48" s="14" t="s">
        <v>141</v>
      </c>
      <c r="C48" s="17">
        <v>44</v>
      </c>
      <c r="D48" s="52">
        <v>54194</v>
      </c>
    </row>
    <row r="49" spans="1:4" x14ac:dyDescent="0.25">
      <c r="A49" s="5"/>
      <c r="B49" s="14" t="s">
        <v>142</v>
      </c>
      <c r="C49" s="17">
        <v>45</v>
      </c>
      <c r="D49" s="52">
        <v>55743</v>
      </c>
    </row>
    <row r="50" spans="1:4" x14ac:dyDescent="0.25">
      <c r="A50" s="5"/>
      <c r="B50" s="14" t="s">
        <v>143</v>
      </c>
      <c r="C50" s="17">
        <v>46</v>
      </c>
      <c r="D50" s="52">
        <v>57343</v>
      </c>
    </row>
    <row r="51" spans="1:4" x14ac:dyDescent="0.25">
      <c r="A51" s="5"/>
      <c r="B51" s="14" t="s">
        <v>144</v>
      </c>
      <c r="C51" s="17">
        <v>47</v>
      </c>
      <c r="D51" s="52">
        <v>58988</v>
      </c>
    </row>
    <row r="52" spans="1:4" x14ac:dyDescent="0.25">
      <c r="A52" s="5"/>
      <c r="B52" s="14" t="s">
        <v>145</v>
      </c>
      <c r="C52" s="17">
        <v>48</v>
      </c>
      <c r="D52" s="52">
        <v>60680</v>
      </c>
    </row>
    <row r="53" spans="1:4" x14ac:dyDescent="0.25">
      <c r="A53" s="5"/>
      <c r="B53" s="14" t="s">
        <v>146</v>
      </c>
      <c r="C53" s="17">
        <v>49</v>
      </c>
      <c r="D53" s="52">
        <v>62428</v>
      </c>
    </row>
    <row r="54" spans="1:4" x14ac:dyDescent="0.25">
      <c r="A54" s="5"/>
      <c r="B54" s="14" t="s">
        <v>147</v>
      </c>
      <c r="C54" s="17">
        <v>50</v>
      </c>
      <c r="D54" s="52">
        <v>64225</v>
      </c>
    </row>
    <row r="55" spans="1:4" x14ac:dyDescent="0.25">
      <c r="A55" s="5"/>
      <c r="B55" s="14" t="s">
        <v>148</v>
      </c>
      <c r="C55" s="17">
        <v>51</v>
      </c>
      <c r="D55" s="52">
        <v>66077</v>
      </c>
    </row>
    <row r="56" spans="1:4" x14ac:dyDescent="0.25">
      <c r="A56" s="5"/>
      <c r="B56" s="14" t="s">
        <v>149</v>
      </c>
      <c r="C56" s="17">
        <v>52</v>
      </c>
      <c r="D56" s="52">
        <v>67984</v>
      </c>
    </row>
    <row r="57" spans="1:4" x14ac:dyDescent="0.25">
      <c r="A57" s="5"/>
      <c r="B57" s="14" t="s">
        <v>150</v>
      </c>
      <c r="C57" s="17">
        <v>53</v>
      </c>
      <c r="D57" s="52">
        <v>69950</v>
      </c>
    </row>
    <row r="58" spans="1:4" x14ac:dyDescent="0.25">
      <c r="A58" s="5"/>
      <c r="B58" s="14" t="s">
        <v>151</v>
      </c>
      <c r="C58" s="17">
        <v>54</v>
      </c>
      <c r="D58" s="52">
        <v>71976</v>
      </c>
    </row>
    <row r="59" spans="1:4" x14ac:dyDescent="0.25">
      <c r="A59" s="5"/>
      <c r="B59" s="14" t="s">
        <v>152</v>
      </c>
      <c r="C59" s="17">
        <v>55</v>
      </c>
      <c r="D59" s="52">
        <v>74059</v>
      </c>
    </row>
    <row r="60" spans="1:4" x14ac:dyDescent="0.25">
      <c r="A60" s="5"/>
      <c r="B60" s="14" t="s">
        <v>153</v>
      </c>
      <c r="C60" s="17">
        <v>56</v>
      </c>
      <c r="D60" s="52">
        <v>76206</v>
      </c>
    </row>
    <row r="61" spans="1:4" x14ac:dyDescent="0.25">
      <c r="A61" s="5"/>
      <c r="B61" s="14" t="s">
        <v>154</v>
      </c>
      <c r="C61" s="17">
        <v>57</v>
      </c>
      <c r="D61" s="52">
        <v>78415</v>
      </c>
    </row>
    <row r="62" spans="1:4" x14ac:dyDescent="0.25">
      <c r="A62" s="5"/>
      <c r="B62" s="14" t="s">
        <v>155</v>
      </c>
      <c r="C62" s="17">
        <v>58</v>
      </c>
      <c r="D62" s="52">
        <v>80694</v>
      </c>
    </row>
    <row r="63" spans="1:4" x14ac:dyDescent="0.25">
      <c r="A63" s="5"/>
      <c r="B63" s="14" t="s">
        <v>156</v>
      </c>
      <c r="C63" s="17">
        <v>59</v>
      </c>
      <c r="D63" s="52">
        <v>83040</v>
      </c>
    </row>
    <row r="64" spans="1:4" x14ac:dyDescent="0.25">
      <c r="A64" s="5"/>
      <c r="B64" s="14" t="s">
        <v>157</v>
      </c>
      <c r="C64" s="17">
        <v>60</v>
      </c>
      <c r="D64" s="52">
        <v>85456</v>
      </c>
    </row>
    <row r="65" spans="1:4" x14ac:dyDescent="0.25">
      <c r="A65" s="5"/>
      <c r="B65" s="14" t="s">
        <v>158</v>
      </c>
      <c r="C65" s="17">
        <v>61</v>
      </c>
      <c r="D65" s="52">
        <v>86864</v>
      </c>
    </row>
    <row r="66" spans="1:4" x14ac:dyDescent="0.25">
      <c r="A66" s="5"/>
      <c r="B66" s="14" t="s">
        <v>159</v>
      </c>
      <c r="C66" s="17">
        <v>62</v>
      </c>
      <c r="D66" s="52">
        <v>87920</v>
      </c>
    </row>
    <row r="67" spans="1:4" x14ac:dyDescent="0.25">
      <c r="A67" s="5"/>
      <c r="B67" s="14" t="s">
        <v>160</v>
      </c>
      <c r="C67" s="17">
        <v>63</v>
      </c>
      <c r="D67" s="52">
        <v>90483</v>
      </c>
    </row>
    <row r="68" spans="1:4" x14ac:dyDescent="0.25">
      <c r="A68" s="5"/>
      <c r="B68" s="14" t="s">
        <v>161</v>
      </c>
      <c r="C68" s="17">
        <v>64</v>
      </c>
      <c r="D68" s="52">
        <v>93123</v>
      </c>
    </row>
    <row r="69" spans="1:4" x14ac:dyDescent="0.25">
      <c r="A69" s="5"/>
      <c r="B69" s="14" t="s">
        <v>162</v>
      </c>
      <c r="C69" s="17">
        <v>65</v>
      </c>
      <c r="D69" s="52">
        <v>95842</v>
      </c>
    </row>
    <row r="70" spans="1:4" x14ac:dyDescent="0.25">
      <c r="A70" s="5"/>
      <c r="B70" s="14" t="s">
        <v>163</v>
      </c>
      <c r="C70" s="17">
        <v>66</v>
      </c>
      <c r="D70" s="52">
        <v>98647</v>
      </c>
    </row>
    <row r="71" spans="1:4" x14ac:dyDescent="0.25">
      <c r="A71" s="5"/>
      <c r="B71" s="14" t="s">
        <v>164</v>
      </c>
      <c r="C71" s="17">
        <v>67</v>
      </c>
      <c r="D71" s="52">
        <v>101535</v>
      </c>
    </row>
    <row r="72" spans="1:4" ht="15.75" thickBot="1" x14ac:dyDescent="0.3">
      <c r="A72" s="8"/>
      <c r="B72" s="15" t="s">
        <v>165</v>
      </c>
      <c r="C72" s="18">
        <v>68</v>
      </c>
      <c r="D72" s="53">
        <v>103367</v>
      </c>
    </row>
  </sheetData>
  <mergeCells count="1">
    <mergeCell ref="A5:AC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098D1-B729-4003-A259-C20552D0CB7C}">
  <dimension ref="A2:X67"/>
  <sheetViews>
    <sheetView topLeftCell="D5" workbookViewId="0">
      <selection activeCell="B17" sqref="B17:D17"/>
    </sheetView>
  </sheetViews>
  <sheetFormatPr defaultRowHeight="15" x14ac:dyDescent="0.25"/>
  <cols>
    <col min="1" max="1" width="33.140625" bestFit="1" customWidth="1"/>
    <col min="2" max="2" width="20.7109375" bestFit="1" customWidth="1"/>
    <col min="3" max="3" width="15.28515625" customWidth="1"/>
    <col min="4" max="4" width="12.7109375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183</v>
      </c>
      <c r="D2" s="24"/>
      <c r="E2" s="24"/>
      <c r="F2" s="24"/>
      <c r="G2" s="24"/>
      <c r="H2" s="24"/>
    </row>
    <row r="5" spans="1:24" ht="18" x14ac:dyDescent="0.25">
      <c r="A5" s="105" t="s">
        <v>2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</row>
    <row r="6" spans="1:24" ht="15.75" thickBot="1" x14ac:dyDescent="0.3"/>
    <row r="7" spans="1:24" ht="19.5" thickBot="1" x14ac:dyDescent="0.35">
      <c r="A7" s="26" t="s">
        <v>3</v>
      </c>
      <c r="B7" s="27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4" t="s">
        <v>5</v>
      </c>
      <c r="K7" s="2" t="s">
        <v>3</v>
      </c>
      <c r="L7" s="3" t="s">
        <v>6</v>
      </c>
      <c r="M7" s="3" t="s">
        <v>4</v>
      </c>
      <c r="N7" s="4" t="s">
        <v>5</v>
      </c>
    </row>
    <row r="8" spans="1:24" x14ac:dyDescent="0.25">
      <c r="A8" s="23" t="s">
        <v>420</v>
      </c>
      <c r="B8" s="13" t="s">
        <v>173</v>
      </c>
      <c r="C8" s="16">
        <v>4</v>
      </c>
      <c r="D8" s="55">
        <v>25949</v>
      </c>
      <c r="F8" s="23" t="s">
        <v>420</v>
      </c>
      <c r="G8" s="11" t="s">
        <v>184</v>
      </c>
      <c r="H8" s="35">
        <v>19</v>
      </c>
      <c r="I8" s="55">
        <v>27339</v>
      </c>
      <c r="K8" s="23" t="s">
        <v>185</v>
      </c>
      <c r="L8" s="22" t="s">
        <v>186</v>
      </c>
      <c r="M8" s="16">
        <v>1</v>
      </c>
      <c r="N8" s="55">
        <v>28749</v>
      </c>
    </row>
    <row r="9" spans="1:24" ht="15.75" thickBot="1" x14ac:dyDescent="0.3">
      <c r="A9" s="5"/>
      <c r="B9" s="15" t="s">
        <v>173</v>
      </c>
      <c r="C9" s="18">
        <v>5</v>
      </c>
      <c r="D9" s="53">
        <v>25949</v>
      </c>
      <c r="F9" s="5"/>
      <c r="G9" s="5" t="s">
        <v>184</v>
      </c>
      <c r="H9" s="34">
        <v>20</v>
      </c>
      <c r="I9" s="52">
        <v>27991</v>
      </c>
      <c r="K9" s="5"/>
      <c r="L9" s="7" t="s">
        <v>186</v>
      </c>
      <c r="M9" s="17">
        <v>2</v>
      </c>
      <c r="N9" s="52">
        <v>30342</v>
      </c>
    </row>
    <row r="10" spans="1:24" ht="15.75" thickBot="1" x14ac:dyDescent="0.3">
      <c r="A10" s="5"/>
      <c r="B10" s="13" t="s">
        <v>174</v>
      </c>
      <c r="C10" s="16">
        <v>7</v>
      </c>
      <c r="D10" s="55">
        <v>25949</v>
      </c>
      <c r="F10" s="8"/>
      <c r="G10" s="8" t="s">
        <v>184</v>
      </c>
      <c r="H10" s="36">
        <v>21</v>
      </c>
      <c r="I10" s="53">
        <v>28749</v>
      </c>
      <c r="K10" s="5"/>
      <c r="L10" s="7" t="s">
        <v>186</v>
      </c>
      <c r="M10" s="17">
        <v>3</v>
      </c>
      <c r="N10" s="52">
        <v>32028</v>
      </c>
    </row>
    <row r="11" spans="1:24" ht="15.75" thickBot="1" x14ac:dyDescent="0.3">
      <c r="A11" s="5"/>
      <c r="B11" s="15" t="s">
        <v>174</v>
      </c>
      <c r="C11" s="18">
        <v>8</v>
      </c>
      <c r="D11" s="53">
        <v>25949</v>
      </c>
      <c r="K11" s="5"/>
      <c r="L11" s="7" t="s">
        <v>186</v>
      </c>
      <c r="M11" s="17">
        <v>4</v>
      </c>
      <c r="N11" s="52">
        <v>33765</v>
      </c>
    </row>
    <row r="12" spans="1:24" ht="15.75" thickBot="1" x14ac:dyDescent="0.3">
      <c r="A12" s="5"/>
      <c r="B12" s="13" t="s">
        <v>175</v>
      </c>
      <c r="C12" s="16">
        <v>9</v>
      </c>
      <c r="D12" s="55">
        <v>25949</v>
      </c>
      <c r="K12" s="5"/>
      <c r="L12" s="7" t="s">
        <v>186</v>
      </c>
      <c r="M12" s="17">
        <v>5</v>
      </c>
      <c r="N12" s="52">
        <v>35674</v>
      </c>
    </row>
    <row r="13" spans="1:24" ht="19.5" thickBot="1" x14ac:dyDescent="0.35">
      <c r="A13" s="5"/>
      <c r="B13" s="15" t="s">
        <v>175</v>
      </c>
      <c r="C13" s="18">
        <v>10</v>
      </c>
      <c r="D13" s="53">
        <v>25949</v>
      </c>
      <c r="F13" s="2" t="s">
        <v>3</v>
      </c>
      <c r="G13" s="3" t="s">
        <v>6</v>
      </c>
      <c r="H13" s="3" t="s">
        <v>4</v>
      </c>
      <c r="I13" s="4" t="s">
        <v>5</v>
      </c>
      <c r="K13" s="5"/>
      <c r="L13" s="7" t="s">
        <v>186</v>
      </c>
      <c r="M13" s="17">
        <v>6</v>
      </c>
      <c r="N13" s="52">
        <v>37696</v>
      </c>
    </row>
    <row r="14" spans="1:24" x14ac:dyDescent="0.25">
      <c r="A14" s="5"/>
      <c r="B14" s="13" t="s">
        <v>176</v>
      </c>
      <c r="C14" s="16">
        <v>12</v>
      </c>
      <c r="D14" s="55">
        <v>25949</v>
      </c>
      <c r="F14" s="23" t="s">
        <v>420</v>
      </c>
      <c r="G14" s="11" t="s">
        <v>187</v>
      </c>
      <c r="H14" s="35">
        <v>14</v>
      </c>
      <c r="I14" s="55">
        <v>25949</v>
      </c>
      <c r="K14" s="5"/>
      <c r="L14" s="7" t="s">
        <v>186</v>
      </c>
      <c r="M14" s="17">
        <v>7</v>
      </c>
      <c r="N14" s="52">
        <v>39839</v>
      </c>
    </row>
    <row r="15" spans="1:24" ht="15.75" thickBot="1" x14ac:dyDescent="0.3">
      <c r="A15" s="5"/>
      <c r="B15" s="15" t="s">
        <v>176</v>
      </c>
      <c r="C15" s="18">
        <v>13</v>
      </c>
      <c r="D15" s="53">
        <v>25949</v>
      </c>
      <c r="F15" s="5"/>
      <c r="G15" s="5" t="s">
        <v>187</v>
      </c>
      <c r="H15" s="34">
        <v>15</v>
      </c>
      <c r="I15" s="52">
        <v>25949</v>
      </c>
      <c r="K15" s="5"/>
      <c r="L15" s="7" t="s">
        <v>186</v>
      </c>
      <c r="M15" s="17">
        <v>8</v>
      </c>
      <c r="N15" s="52">
        <v>42109</v>
      </c>
    </row>
    <row r="16" spans="1:24" x14ac:dyDescent="0.25">
      <c r="A16" s="5"/>
      <c r="B16" s="13" t="s">
        <v>177</v>
      </c>
      <c r="C16" s="16">
        <v>16</v>
      </c>
      <c r="D16" s="55">
        <v>25949</v>
      </c>
      <c r="F16" s="5"/>
      <c r="G16" s="5" t="s">
        <v>187</v>
      </c>
      <c r="H16" s="34">
        <v>16</v>
      </c>
      <c r="I16" s="52">
        <v>25949</v>
      </c>
      <c r="K16" s="5"/>
      <c r="L16" s="7" t="s">
        <v>186</v>
      </c>
      <c r="M16" s="17">
        <v>9</v>
      </c>
      <c r="N16" s="52">
        <v>44526</v>
      </c>
    </row>
    <row r="17" spans="1:14" ht="15.75" thickBot="1" x14ac:dyDescent="0.3">
      <c r="A17" s="5"/>
      <c r="B17" s="15" t="s">
        <v>177</v>
      </c>
      <c r="C17" s="18">
        <v>17</v>
      </c>
      <c r="D17" s="53">
        <v>25949</v>
      </c>
      <c r="F17" s="5"/>
      <c r="G17" s="5" t="s">
        <v>187</v>
      </c>
      <c r="H17" s="34">
        <v>17</v>
      </c>
      <c r="I17" s="52">
        <v>25949</v>
      </c>
      <c r="K17" s="8"/>
      <c r="L17" s="9" t="s">
        <v>186</v>
      </c>
      <c r="M17" s="18">
        <v>10</v>
      </c>
      <c r="N17" s="53">
        <v>47089</v>
      </c>
    </row>
    <row r="18" spans="1:14" ht="15.75" thickBot="1" x14ac:dyDescent="0.3">
      <c r="A18" s="5"/>
      <c r="B18" s="13" t="s">
        <v>178</v>
      </c>
      <c r="C18" s="16">
        <v>20</v>
      </c>
      <c r="D18" s="55">
        <v>27991</v>
      </c>
      <c r="F18" s="8"/>
      <c r="G18" s="8" t="s">
        <v>187</v>
      </c>
      <c r="H18" s="36">
        <v>18</v>
      </c>
      <c r="I18" s="53">
        <v>26621</v>
      </c>
      <c r="L18" s="7"/>
      <c r="M18" s="17"/>
    </row>
    <row r="19" spans="1:14" ht="14.45" customHeight="1" thickBot="1" x14ac:dyDescent="0.35">
      <c r="A19" s="5"/>
      <c r="B19" s="15" t="s">
        <v>178</v>
      </c>
      <c r="C19" s="18">
        <v>21</v>
      </c>
      <c r="D19" s="53">
        <v>28749</v>
      </c>
      <c r="K19" s="1"/>
      <c r="L19" s="1"/>
      <c r="M19" s="1"/>
      <c r="N19" s="1"/>
    </row>
    <row r="20" spans="1:14" ht="19.5" thickBot="1" x14ac:dyDescent="0.35">
      <c r="A20" s="5"/>
      <c r="B20" s="13" t="s">
        <v>179</v>
      </c>
      <c r="C20" s="16">
        <v>23</v>
      </c>
      <c r="D20" s="55">
        <v>30342</v>
      </c>
      <c r="K20" s="2" t="s">
        <v>3</v>
      </c>
      <c r="L20" s="3" t="s">
        <v>6</v>
      </c>
      <c r="M20" s="3" t="s">
        <v>4</v>
      </c>
      <c r="N20" s="4" t="s">
        <v>5</v>
      </c>
    </row>
    <row r="21" spans="1:14" ht="19.5" thickBot="1" x14ac:dyDescent="0.35">
      <c r="A21" s="5"/>
      <c r="B21" s="15" t="s">
        <v>179</v>
      </c>
      <c r="C21" s="18">
        <v>24</v>
      </c>
      <c r="D21" s="53">
        <v>31173</v>
      </c>
      <c r="F21" s="2" t="s">
        <v>3</v>
      </c>
      <c r="G21" s="3" t="s">
        <v>6</v>
      </c>
      <c r="H21" s="3" t="s">
        <v>4</v>
      </c>
      <c r="I21" s="4" t="s">
        <v>5</v>
      </c>
      <c r="K21" s="33" t="s">
        <v>373</v>
      </c>
      <c r="L21" s="11" t="s">
        <v>373</v>
      </c>
      <c r="M21" s="16">
        <v>1</v>
      </c>
      <c r="N21" s="55">
        <v>27340</v>
      </c>
    </row>
    <row r="22" spans="1:14" x14ac:dyDescent="0.25">
      <c r="A22" s="5"/>
      <c r="B22" s="13" t="s">
        <v>180</v>
      </c>
      <c r="C22" s="16">
        <v>25</v>
      </c>
      <c r="D22" s="55">
        <v>32028</v>
      </c>
      <c r="F22" s="23" t="s">
        <v>420</v>
      </c>
      <c r="G22" s="11" t="s">
        <v>188</v>
      </c>
      <c r="H22" s="35">
        <v>19</v>
      </c>
      <c r="I22" s="55">
        <v>27339</v>
      </c>
      <c r="K22" s="5"/>
      <c r="L22" s="5" t="s">
        <v>373</v>
      </c>
      <c r="M22" s="17">
        <v>2</v>
      </c>
      <c r="N22" s="52">
        <v>28749</v>
      </c>
    </row>
    <row r="23" spans="1:14" ht="15.75" thickBot="1" x14ac:dyDescent="0.3">
      <c r="A23" s="5"/>
      <c r="B23" s="15" t="s">
        <v>180</v>
      </c>
      <c r="C23" s="18">
        <v>26</v>
      </c>
      <c r="D23" s="53">
        <v>32855</v>
      </c>
      <c r="F23" s="5"/>
      <c r="G23" s="5" t="s">
        <v>188</v>
      </c>
      <c r="H23" s="34">
        <v>20</v>
      </c>
      <c r="I23" s="52">
        <v>27991</v>
      </c>
      <c r="K23" s="8"/>
      <c r="L23" s="8" t="s">
        <v>373</v>
      </c>
      <c r="M23" s="18">
        <v>3</v>
      </c>
      <c r="N23" s="53">
        <v>30342</v>
      </c>
    </row>
    <row r="24" spans="1:14" x14ac:dyDescent="0.25">
      <c r="A24" s="5"/>
      <c r="B24" s="13" t="s">
        <v>181</v>
      </c>
      <c r="C24" s="16">
        <v>27</v>
      </c>
      <c r="D24" s="55">
        <v>33765</v>
      </c>
      <c r="F24" s="5"/>
      <c r="G24" s="5" t="s">
        <v>188</v>
      </c>
      <c r="H24" s="34">
        <v>21</v>
      </c>
      <c r="I24" s="52">
        <v>28749</v>
      </c>
    </row>
    <row r="25" spans="1:14" ht="15.75" thickBot="1" x14ac:dyDescent="0.3">
      <c r="A25" s="5"/>
      <c r="B25" s="15" t="s">
        <v>181</v>
      </c>
      <c r="C25" s="18">
        <v>28</v>
      </c>
      <c r="D25" s="53">
        <v>34703</v>
      </c>
      <c r="F25" s="8"/>
      <c r="G25" s="8" t="s">
        <v>188</v>
      </c>
      <c r="H25" s="36">
        <v>22</v>
      </c>
      <c r="I25" s="53">
        <v>29536</v>
      </c>
    </row>
    <row r="26" spans="1:14" x14ac:dyDescent="0.25">
      <c r="A26" s="5"/>
      <c r="B26" s="13" t="s">
        <v>182</v>
      </c>
      <c r="C26" s="16">
        <v>29</v>
      </c>
      <c r="D26" s="52">
        <v>35674</v>
      </c>
      <c r="H26" s="34"/>
    </row>
    <row r="27" spans="1:14" ht="15.75" thickBot="1" x14ac:dyDescent="0.3">
      <c r="A27" s="8"/>
      <c r="B27" s="15" t="s">
        <v>182</v>
      </c>
      <c r="C27" s="18">
        <v>30</v>
      </c>
      <c r="D27" s="53">
        <v>36670</v>
      </c>
    </row>
    <row r="28" spans="1:14" ht="19.5" thickBot="1" x14ac:dyDescent="0.35">
      <c r="B28" s="7"/>
      <c r="C28" s="17"/>
      <c r="F28" s="2" t="s">
        <v>3</v>
      </c>
      <c r="G28" s="3" t="s">
        <v>6</v>
      </c>
      <c r="H28" s="3" t="s">
        <v>4</v>
      </c>
      <c r="I28" s="4" t="s">
        <v>5</v>
      </c>
    </row>
    <row r="29" spans="1:14" ht="15.75" thickBot="1" x14ac:dyDescent="0.3">
      <c r="B29" s="7"/>
      <c r="C29" s="17"/>
      <c r="F29" s="23" t="s">
        <v>420</v>
      </c>
      <c r="G29" s="11" t="s">
        <v>189</v>
      </c>
      <c r="H29" s="35">
        <v>23</v>
      </c>
      <c r="I29" s="55">
        <v>30342</v>
      </c>
    </row>
    <row r="30" spans="1:14" ht="19.5" thickBot="1" x14ac:dyDescent="0.35">
      <c r="A30" s="26" t="s">
        <v>3</v>
      </c>
      <c r="B30" s="27" t="s">
        <v>6</v>
      </c>
      <c r="C30" s="27" t="s">
        <v>4</v>
      </c>
      <c r="D30" s="28" t="s">
        <v>5</v>
      </c>
      <c r="F30" s="5"/>
      <c r="G30" s="5" t="s">
        <v>189</v>
      </c>
      <c r="H30" s="34">
        <v>24</v>
      </c>
      <c r="I30" s="52">
        <v>31173</v>
      </c>
    </row>
    <row r="31" spans="1:14" ht="15.75" thickBot="1" x14ac:dyDescent="0.3">
      <c r="A31" s="23" t="s">
        <v>420</v>
      </c>
      <c r="B31" s="13" t="s">
        <v>129</v>
      </c>
      <c r="C31" s="16">
        <v>32</v>
      </c>
      <c r="D31" s="55">
        <v>38753</v>
      </c>
      <c r="F31" s="8"/>
      <c r="G31" s="8" t="s">
        <v>189</v>
      </c>
      <c r="H31" s="36">
        <v>25</v>
      </c>
      <c r="I31" s="53">
        <v>32028</v>
      </c>
    </row>
    <row r="32" spans="1:14" x14ac:dyDescent="0.25">
      <c r="A32" s="5"/>
      <c r="B32" s="14" t="s">
        <v>130</v>
      </c>
      <c r="C32" s="17">
        <v>33</v>
      </c>
      <c r="D32" s="52">
        <v>39839</v>
      </c>
      <c r="H32" s="34"/>
    </row>
    <row r="33" spans="1:8" x14ac:dyDescent="0.25">
      <c r="A33" s="5"/>
      <c r="B33" s="14" t="s">
        <v>131</v>
      </c>
      <c r="C33" s="17">
        <v>34</v>
      </c>
      <c r="D33" s="52">
        <v>40958</v>
      </c>
      <c r="H33" s="34"/>
    </row>
    <row r="34" spans="1:8" x14ac:dyDescent="0.25">
      <c r="A34" s="5"/>
      <c r="B34" s="14" t="s">
        <v>132</v>
      </c>
      <c r="C34" s="17">
        <v>35</v>
      </c>
      <c r="D34" s="52">
        <v>42109</v>
      </c>
    </row>
    <row r="35" spans="1:8" x14ac:dyDescent="0.25">
      <c r="A35" s="5"/>
      <c r="B35" s="14" t="s">
        <v>133</v>
      </c>
      <c r="C35" s="17">
        <v>36</v>
      </c>
      <c r="D35" s="52">
        <v>43301</v>
      </c>
    </row>
    <row r="36" spans="1:8" x14ac:dyDescent="0.25">
      <c r="A36" s="5"/>
      <c r="B36" s="14" t="s">
        <v>134</v>
      </c>
      <c r="C36" s="17">
        <v>37</v>
      </c>
      <c r="D36" s="52">
        <v>44526</v>
      </c>
    </row>
    <row r="37" spans="1:8" x14ac:dyDescent="0.25">
      <c r="A37" s="5"/>
      <c r="B37" s="14" t="s">
        <v>135</v>
      </c>
      <c r="C37" s="17">
        <v>38</v>
      </c>
      <c r="D37" s="52">
        <v>45790</v>
      </c>
    </row>
    <row r="38" spans="1:8" x14ac:dyDescent="0.25">
      <c r="A38" s="5"/>
      <c r="B38" s="14" t="s">
        <v>136</v>
      </c>
      <c r="C38" s="17">
        <v>39</v>
      </c>
      <c r="D38" s="52">
        <v>47089</v>
      </c>
    </row>
    <row r="39" spans="1:8" x14ac:dyDescent="0.25">
      <c r="A39" s="5"/>
      <c r="B39" s="14" t="s">
        <v>137</v>
      </c>
      <c r="C39" s="17">
        <v>40</v>
      </c>
      <c r="D39" s="52">
        <v>48428</v>
      </c>
    </row>
    <row r="40" spans="1:8" x14ac:dyDescent="0.25">
      <c r="A40" s="5"/>
      <c r="B40" s="14" t="s">
        <v>138</v>
      </c>
      <c r="C40" s="17">
        <v>41</v>
      </c>
      <c r="D40" s="52">
        <v>49805</v>
      </c>
    </row>
    <row r="41" spans="1:8" x14ac:dyDescent="0.25">
      <c r="A41" s="5"/>
      <c r="B41" s="14" t="s">
        <v>139</v>
      </c>
      <c r="C41" s="17">
        <v>42</v>
      </c>
      <c r="D41" s="52">
        <v>51224</v>
      </c>
    </row>
    <row r="42" spans="1:8" x14ac:dyDescent="0.25">
      <c r="A42" s="5"/>
      <c r="B42" s="14" t="s">
        <v>140</v>
      </c>
      <c r="C42" s="17">
        <v>43</v>
      </c>
      <c r="D42" s="52">
        <v>52688</v>
      </c>
    </row>
    <row r="43" spans="1:8" x14ac:dyDescent="0.25">
      <c r="A43" s="5"/>
      <c r="B43" s="14" t="s">
        <v>141</v>
      </c>
      <c r="C43" s="17">
        <v>44</v>
      </c>
      <c r="D43" s="52">
        <v>54194</v>
      </c>
    </row>
    <row r="44" spans="1:8" x14ac:dyDescent="0.25">
      <c r="A44" s="5"/>
      <c r="B44" s="14" t="s">
        <v>142</v>
      </c>
      <c r="C44" s="17">
        <v>45</v>
      </c>
      <c r="D44" s="52">
        <v>55743</v>
      </c>
    </row>
    <row r="45" spans="1:8" x14ac:dyDescent="0.25">
      <c r="A45" s="5"/>
      <c r="B45" s="14" t="s">
        <v>143</v>
      </c>
      <c r="C45" s="17">
        <v>46</v>
      </c>
      <c r="D45" s="52">
        <v>57343</v>
      </c>
    </row>
    <row r="46" spans="1:8" x14ac:dyDescent="0.25">
      <c r="A46" s="5"/>
      <c r="B46" s="14" t="s">
        <v>144</v>
      </c>
      <c r="C46" s="17">
        <v>47</v>
      </c>
      <c r="D46" s="52">
        <v>58988</v>
      </c>
    </row>
    <row r="47" spans="1:8" x14ac:dyDescent="0.25">
      <c r="A47" s="5"/>
      <c r="B47" s="14" t="s">
        <v>145</v>
      </c>
      <c r="C47" s="17">
        <v>48</v>
      </c>
      <c r="D47" s="52">
        <v>60680</v>
      </c>
    </row>
    <row r="48" spans="1:8" x14ac:dyDescent="0.25">
      <c r="A48" s="5"/>
      <c r="B48" s="14" t="s">
        <v>146</v>
      </c>
      <c r="C48" s="17">
        <v>49</v>
      </c>
      <c r="D48" s="52">
        <v>62428</v>
      </c>
    </row>
    <row r="49" spans="1:4" x14ac:dyDescent="0.25">
      <c r="A49" s="5"/>
      <c r="B49" s="14" t="s">
        <v>147</v>
      </c>
      <c r="C49" s="17">
        <v>50</v>
      </c>
      <c r="D49" s="52">
        <v>64225</v>
      </c>
    </row>
    <row r="50" spans="1:4" x14ac:dyDescent="0.25">
      <c r="A50" s="5"/>
      <c r="B50" s="14" t="s">
        <v>148</v>
      </c>
      <c r="C50" s="17">
        <v>51</v>
      </c>
      <c r="D50" s="52">
        <v>66077</v>
      </c>
    </row>
    <row r="51" spans="1:4" x14ac:dyDescent="0.25">
      <c r="A51" s="5"/>
      <c r="B51" s="14" t="s">
        <v>149</v>
      </c>
      <c r="C51" s="17">
        <v>52</v>
      </c>
      <c r="D51" s="52">
        <v>67984</v>
      </c>
    </row>
    <row r="52" spans="1:4" x14ac:dyDescent="0.25">
      <c r="A52" s="5"/>
      <c r="B52" s="14" t="s">
        <v>150</v>
      </c>
      <c r="C52" s="17">
        <v>53</v>
      </c>
      <c r="D52" s="52">
        <v>69950</v>
      </c>
    </row>
    <row r="53" spans="1:4" x14ac:dyDescent="0.25">
      <c r="A53" s="5"/>
      <c r="B53" s="14" t="s">
        <v>151</v>
      </c>
      <c r="C53" s="17">
        <v>54</v>
      </c>
      <c r="D53" s="52">
        <v>71976</v>
      </c>
    </row>
    <row r="54" spans="1:4" x14ac:dyDescent="0.25">
      <c r="A54" s="5"/>
      <c r="B54" s="14" t="s">
        <v>152</v>
      </c>
      <c r="C54" s="17">
        <v>55</v>
      </c>
      <c r="D54" s="52">
        <v>74059</v>
      </c>
    </row>
    <row r="55" spans="1:4" x14ac:dyDescent="0.25">
      <c r="A55" s="5"/>
      <c r="B55" s="14" t="s">
        <v>153</v>
      </c>
      <c r="C55" s="17">
        <v>56</v>
      </c>
      <c r="D55" s="52">
        <v>76206</v>
      </c>
    </row>
    <row r="56" spans="1:4" x14ac:dyDescent="0.25">
      <c r="A56" s="5"/>
      <c r="B56" s="14" t="s">
        <v>154</v>
      </c>
      <c r="C56" s="17">
        <v>57</v>
      </c>
      <c r="D56" s="52">
        <v>78415</v>
      </c>
    </row>
    <row r="57" spans="1:4" x14ac:dyDescent="0.25">
      <c r="A57" s="5"/>
      <c r="B57" s="14" t="s">
        <v>155</v>
      </c>
      <c r="C57" s="17">
        <v>58</v>
      </c>
      <c r="D57" s="52">
        <v>80694</v>
      </c>
    </row>
    <row r="58" spans="1:4" x14ac:dyDescent="0.25">
      <c r="A58" s="5"/>
      <c r="B58" s="14" t="s">
        <v>156</v>
      </c>
      <c r="C58" s="17">
        <v>59</v>
      </c>
      <c r="D58" s="52">
        <v>83040</v>
      </c>
    </row>
    <row r="59" spans="1:4" x14ac:dyDescent="0.25">
      <c r="A59" s="5"/>
      <c r="B59" s="14" t="s">
        <v>157</v>
      </c>
      <c r="C59" s="17">
        <v>60</v>
      </c>
      <c r="D59" s="52">
        <v>85456</v>
      </c>
    </row>
    <row r="60" spans="1:4" x14ac:dyDescent="0.25">
      <c r="A60" s="5"/>
      <c r="B60" s="14" t="s">
        <v>158</v>
      </c>
      <c r="C60" s="17">
        <v>61</v>
      </c>
      <c r="D60" s="52">
        <v>86864</v>
      </c>
    </row>
    <row r="61" spans="1:4" x14ac:dyDescent="0.25">
      <c r="A61" s="5"/>
      <c r="B61" s="14" t="s">
        <v>159</v>
      </c>
      <c r="C61" s="17">
        <v>62</v>
      </c>
      <c r="D61" s="52">
        <v>87920</v>
      </c>
    </row>
    <row r="62" spans="1:4" x14ac:dyDescent="0.25">
      <c r="A62" s="5"/>
      <c r="B62" s="14" t="s">
        <v>160</v>
      </c>
      <c r="C62" s="17">
        <v>63</v>
      </c>
      <c r="D62" s="52">
        <v>90483</v>
      </c>
    </row>
    <row r="63" spans="1:4" x14ac:dyDescent="0.25">
      <c r="A63" s="5"/>
      <c r="B63" s="14" t="s">
        <v>161</v>
      </c>
      <c r="C63" s="17">
        <v>64</v>
      </c>
      <c r="D63" s="52">
        <v>93123</v>
      </c>
    </row>
    <row r="64" spans="1:4" x14ac:dyDescent="0.25">
      <c r="A64" s="5"/>
      <c r="B64" s="14" t="s">
        <v>162</v>
      </c>
      <c r="C64" s="17">
        <v>65</v>
      </c>
      <c r="D64" s="52">
        <v>95842</v>
      </c>
    </row>
    <row r="65" spans="1:4" x14ac:dyDescent="0.25">
      <c r="A65" s="5"/>
      <c r="B65" s="14" t="s">
        <v>163</v>
      </c>
      <c r="C65" s="17">
        <v>66</v>
      </c>
      <c r="D65" s="52">
        <v>98647</v>
      </c>
    </row>
    <row r="66" spans="1:4" x14ac:dyDescent="0.25">
      <c r="A66" s="5"/>
      <c r="B66" s="14" t="s">
        <v>164</v>
      </c>
      <c r="C66" s="17">
        <v>67</v>
      </c>
      <c r="D66" s="52">
        <v>101535</v>
      </c>
    </row>
    <row r="67" spans="1:4" ht="15.75" thickBot="1" x14ac:dyDescent="0.3">
      <c r="A67" s="8"/>
      <c r="B67" s="15" t="s">
        <v>165</v>
      </c>
      <c r="C67" s="18">
        <v>68</v>
      </c>
      <c r="D67" s="53">
        <v>103367</v>
      </c>
    </row>
  </sheetData>
  <mergeCells count="1">
    <mergeCell ref="A5:X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6C0D0-A7FF-4E22-82D9-FDAE461CD061}">
  <dimension ref="A2:X52"/>
  <sheetViews>
    <sheetView topLeftCell="B1" workbookViewId="0">
      <selection activeCell="I24" sqref="I24"/>
    </sheetView>
  </sheetViews>
  <sheetFormatPr defaultRowHeight="15" x14ac:dyDescent="0.25"/>
  <cols>
    <col min="1" max="1" width="29.5703125" customWidth="1"/>
    <col min="2" max="2" width="16.42578125" bestFit="1" customWidth="1"/>
    <col min="3" max="3" width="15.28515625" customWidth="1"/>
    <col min="4" max="4" width="12.7109375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96</v>
      </c>
      <c r="D2" s="24"/>
      <c r="E2" s="24"/>
      <c r="F2" s="24"/>
      <c r="G2" s="24"/>
      <c r="H2" s="24"/>
    </row>
    <row r="5" spans="1:24" ht="18" x14ac:dyDescent="0.25">
      <c r="A5" s="108" t="s">
        <v>2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</row>
    <row r="6" spans="1:24" ht="15.75" thickBot="1" x14ac:dyDescent="0.3"/>
    <row r="7" spans="1:24" ht="19.5" thickBot="1" x14ac:dyDescent="0.35">
      <c r="A7" s="26" t="s">
        <v>3</v>
      </c>
      <c r="B7" s="26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4" t="s">
        <v>5</v>
      </c>
      <c r="K7" s="26" t="s">
        <v>3</v>
      </c>
      <c r="L7" s="27" t="s">
        <v>6</v>
      </c>
      <c r="M7" s="27" t="s">
        <v>4</v>
      </c>
      <c r="N7" s="28" t="s">
        <v>5</v>
      </c>
    </row>
    <row r="8" spans="1:24" x14ac:dyDescent="0.25">
      <c r="A8" s="19" t="s">
        <v>422</v>
      </c>
      <c r="B8" s="14" t="s">
        <v>97</v>
      </c>
      <c r="C8" s="17">
        <v>15</v>
      </c>
      <c r="D8" s="52">
        <v>27010</v>
      </c>
      <c r="F8" s="23" t="s">
        <v>413</v>
      </c>
      <c r="G8" s="13" t="s">
        <v>95</v>
      </c>
      <c r="H8" s="16">
        <v>1</v>
      </c>
      <c r="I8" s="55">
        <v>35608</v>
      </c>
      <c r="K8" s="19" t="s">
        <v>371</v>
      </c>
      <c r="L8" s="11" t="s">
        <v>94</v>
      </c>
      <c r="M8" s="16">
        <v>55</v>
      </c>
      <c r="N8" s="55">
        <v>44375</v>
      </c>
    </row>
    <row r="9" spans="1:24" x14ac:dyDescent="0.25">
      <c r="A9" s="19" t="s">
        <v>423</v>
      </c>
      <c r="B9" s="14" t="s">
        <v>98</v>
      </c>
      <c r="C9" s="17">
        <v>17</v>
      </c>
      <c r="D9" s="52">
        <v>27010</v>
      </c>
      <c r="F9" s="5"/>
      <c r="G9" s="14" t="s">
        <v>95</v>
      </c>
      <c r="H9" s="17">
        <v>2</v>
      </c>
      <c r="I9" s="52">
        <v>36434</v>
      </c>
      <c r="K9" s="5" t="s">
        <v>426</v>
      </c>
      <c r="L9" s="5" t="s">
        <v>94</v>
      </c>
      <c r="M9" s="17">
        <v>56</v>
      </c>
      <c r="N9" s="52">
        <v>45684</v>
      </c>
    </row>
    <row r="10" spans="1:24" ht="15.75" thickBot="1" x14ac:dyDescent="0.3">
      <c r="A10" s="85" t="s">
        <v>424</v>
      </c>
      <c r="B10" s="15" t="s">
        <v>99</v>
      </c>
      <c r="C10" s="18">
        <v>19</v>
      </c>
      <c r="D10" s="53">
        <v>27224</v>
      </c>
      <c r="F10" s="5"/>
      <c r="G10" s="14" t="s">
        <v>95</v>
      </c>
      <c r="H10" s="17">
        <v>3</v>
      </c>
      <c r="I10" s="52">
        <v>37344</v>
      </c>
      <c r="K10" s="5"/>
      <c r="L10" s="5" t="s">
        <v>94</v>
      </c>
      <c r="M10" s="17">
        <v>57</v>
      </c>
      <c r="N10" s="52">
        <v>46994</v>
      </c>
    </row>
    <row r="11" spans="1:24" x14ac:dyDescent="0.25">
      <c r="B11" s="7"/>
      <c r="C11" s="17"/>
      <c r="F11" s="5"/>
      <c r="G11" s="14" t="s">
        <v>95</v>
      </c>
      <c r="H11" s="17">
        <v>4</v>
      </c>
      <c r="I11" s="52">
        <v>38282</v>
      </c>
      <c r="K11" s="5"/>
      <c r="L11" s="5" t="s">
        <v>94</v>
      </c>
      <c r="M11" s="17">
        <v>58</v>
      </c>
      <c r="N11" s="52">
        <v>48274</v>
      </c>
    </row>
    <row r="12" spans="1:24" ht="15.75" thickBot="1" x14ac:dyDescent="0.3">
      <c r="B12" s="7"/>
      <c r="C12" s="17"/>
      <c r="F12" s="5"/>
      <c r="G12" s="14" t="s">
        <v>95</v>
      </c>
      <c r="H12" s="17">
        <v>5</v>
      </c>
      <c r="I12" s="52">
        <v>39252</v>
      </c>
      <c r="K12" s="5"/>
      <c r="L12" s="5" t="s">
        <v>94</v>
      </c>
      <c r="M12" s="17">
        <v>59</v>
      </c>
      <c r="N12" s="52">
        <v>49584</v>
      </c>
    </row>
    <row r="13" spans="1:24" ht="19.5" thickBot="1" x14ac:dyDescent="0.35">
      <c r="A13" s="2" t="s">
        <v>3</v>
      </c>
      <c r="B13" s="3" t="s">
        <v>6</v>
      </c>
      <c r="C13" s="3" t="s">
        <v>4</v>
      </c>
      <c r="D13" s="4" t="s">
        <v>5</v>
      </c>
      <c r="F13" s="5"/>
      <c r="G13" s="14" t="s">
        <v>95</v>
      </c>
      <c r="H13" s="17">
        <v>6</v>
      </c>
      <c r="I13" s="52">
        <v>40248</v>
      </c>
      <c r="K13" s="5"/>
      <c r="L13" s="5" t="s">
        <v>94</v>
      </c>
      <c r="M13" s="17">
        <v>60</v>
      </c>
      <c r="N13" s="52">
        <v>50862</v>
      </c>
    </row>
    <row r="14" spans="1:24" x14ac:dyDescent="0.25">
      <c r="A14" s="23" t="s">
        <v>412</v>
      </c>
      <c r="B14" s="11" t="s">
        <v>81</v>
      </c>
      <c r="C14" s="30" t="s">
        <v>81</v>
      </c>
      <c r="D14" s="55">
        <v>14.8</v>
      </c>
      <c r="F14" s="5"/>
      <c r="G14" s="14" t="s">
        <v>95</v>
      </c>
      <c r="H14" s="17">
        <v>7</v>
      </c>
      <c r="I14" s="52">
        <v>41275</v>
      </c>
      <c r="K14" s="5"/>
      <c r="L14" s="5" t="s">
        <v>94</v>
      </c>
      <c r="M14" s="17">
        <v>61</v>
      </c>
      <c r="N14" s="52">
        <v>52205</v>
      </c>
    </row>
    <row r="15" spans="1:24" x14ac:dyDescent="0.25">
      <c r="A15" s="5"/>
      <c r="B15" s="5" t="s">
        <v>82</v>
      </c>
      <c r="C15" t="s">
        <v>82</v>
      </c>
      <c r="D15" s="52">
        <v>14.8</v>
      </c>
      <c r="F15" s="5"/>
      <c r="G15" s="14" t="s">
        <v>95</v>
      </c>
      <c r="H15" s="17">
        <v>8</v>
      </c>
      <c r="I15" s="52">
        <v>42332</v>
      </c>
      <c r="K15" s="5"/>
      <c r="L15" s="5" t="s">
        <v>94</v>
      </c>
      <c r="M15" s="17">
        <v>62</v>
      </c>
      <c r="N15" s="52">
        <v>53451</v>
      </c>
    </row>
    <row r="16" spans="1:24" ht="15.75" thickBot="1" x14ac:dyDescent="0.3">
      <c r="A16" s="5"/>
      <c r="B16" s="5" t="s">
        <v>83</v>
      </c>
      <c r="C16" t="s">
        <v>83</v>
      </c>
      <c r="D16" s="52">
        <v>15.97</v>
      </c>
      <c r="F16" s="5"/>
      <c r="G16" s="14" t="s">
        <v>95</v>
      </c>
      <c r="H16" s="17">
        <v>9</v>
      </c>
      <c r="I16" s="52">
        <v>43417</v>
      </c>
      <c r="K16" s="8"/>
      <c r="L16" s="8" t="s">
        <v>94</v>
      </c>
      <c r="M16" s="18">
        <v>63</v>
      </c>
      <c r="N16" s="53">
        <v>54763</v>
      </c>
    </row>
    <row r="17" spans="1:14" x14ac:dyDescent="0.25">
      <c r="A17" s="5"/>
      <c r="B17" s="5" t="s">
        <v>84</v>
      </c>
      <c r="C17" t="s">
        <v>84</v>
      </c>
      <c r="D17" s="52">
        <v>23.58</v>
      </c>
      <c r="F17" s="5"/>
      <c r="G17" s="14" t="s">
        <v>95</v>
      </c>
      <c r="H17" s="17">
        <v>10</v>
      </c>
      <c r="I17" s="52">
        <v>44536</v>
      </c>
    </row>
    <row r="18" spans="1:14" ht="15.75" thickBot="1" x14ac:dyDescent="0.3">
      <c r="A18" s="5"/>
      <c r="B18" s="5" t="s">
        <v>85</v>
      </c>
      <c r="C18" t="s">
        <v>85</v>
      </c>
      <c r="D18" s="52">
        <v>37.9</v>
      </c>
      <c r="F18" s="8"/>
      <c r="G18" s="15" t="s">
        <v>95</v>
      </c>
      <c r="H18" s="18">
        <v>11</v>
      </c>
      <c r="I18" s="53">
        <v>45689</v>
      </c>
    </row>
    <row r="19" spans="1:14" ht="18.95" customHeight="1" thickBot="1" x14ac:dyDescent="0.35">
      <c r="A19" s="5"/>
      <c r="B19" s="5" t="s">
        <v>86</v>
      </c>
      <c r="C19" t="s">
        <v>86</v>
      </c>
      <c r="D19" s="52">
        <v>68.56</v>
      </c>
      <c r="K19" s="26" t="s">
        <v>3</v>
      </c>
      <c r="L19" s="27" t="s">
        <v>6</v>
      </c>
      <c r="M19" s="27" t="s">
        <v>4</v>
      </c>
      <c r="N19" s="28" t="s">
        <v>5</v>
      </c>
    </row>
    <row r="20" spans="1:14" ht="15.75" thickBot="1" x14ac:dyDescent="0.3">
      <c r="A20" s="5"/>
      <c r="B20" s="5" t="s">
        <v>87</v>
      </c>
      <c r="C20" t="s">
        <v>87</v>
      </c>
      <c r="D20" s="52">
        <v>14.8</v>
      </c>
      <c r="K20" s="60" t="s">
        <v>375</v>
      </c>
      <c r="L20" s="25"/>
      <c r="M20" s="21"/>
      <c r="N20" s="59">
        <v>48088</v>
      </c>
    </row>
    <row r="21" spans="1:14" x14ac:dyDescent="0.25">
      <c r="A21" s="5"/>
      <c r="B21" s="5" t="s">
        <v>88</v>
      </c>
      <c r="C21" t="s">
        <v>88</v>
      </c>
      <c r="D21" s="52">
        <v>41.97</v>
      </c>
    </row>
    <row r="22" spans="1:14" ht="15.75" thickBot="1" x14ac:dyDescent="0.3">
      <c r="A22" s="5"/>
      <c r="B22" s="5" t="s">
        <v>89</v>
      </c>
      <c r="C22" t="s">
        <v>89</v>
      </c>
      <c r="D22" s="52">
        <v>22.09</v>
      </c>
    </row>
    <row r="23" spans="1:14" ht="19.5" thickBot="1" x14ac:dyDescent="0.35">
      <c r="A23" s="5"/>
      <c r="B23" s="5" t="s">
        <v>90</v>
      </c>
      <c r="C23" t="s">
        <v>90</v>
      </c>
      <c r="D23" s="52">
        <v>19.55</v>
      </c>
      <c r="F23" s="2" t="s">
        <v>3</v>
      </c>
      <c r="G23" s="3" t="s">
        <v>6</v>
      </c>
      <c r="H23" s="3" t="s">
        <v>4</v>
      </c>
      <c r="I23" s="4" t="s">
        <v>5</v>
      </c>
    </row>
    <row r="24" spans="1:14" x14ac:dyDescent="0.25">
      <c r="A24" s="5"/>
      <c r="B24" s="5" t="s">
        <v>91</v>
      </c>
      <c r="C24" t="s">
        <v>91</v>
      </c>
      <c r="D24" s="52">
        <v>30.16</v>
      </c>
      <c r="F24" s="23" t="s">
        <v>425</v>
      </c>
      <c r="G24" s="11" t="s">
        <v>374</v>
      </c>
      <c r="H24" s="16">
        <v>21</v>
      </c>
      <c r="I24" s="55">
        <v>27010</v>
      </c>
    </row>
    <row r="25" spans="1:14" x14ac:dyDescent="0.25">
      <c r="A25" s="5"/>
      <c r="B25" s="5" t="s">
        <v>92</v>
      </c>
      <c r="C25" t="s">
        <v>92</v>
      </c>
      <c r="D25" s="52">
        <v>32.229999999999997</v>
      </c>
      <c r="F25" s="5"/>
      <c r="G25" s="5" t="s">
        <v>374</v>
      </c>
      <c r="H25" s="17">
        <v>23</v>
      </c>
      <c r="I25" s="52">
        <v>28278</v>
      </c>
    </row>
    <row r="26" spans="1:14" ht="15.75" thickBot="1" x14ac:dyDescent="0.3">
      <c r="A26" s="8"/>
      <c r="B26" s="8" t="s">
        <v>93</v>
      </c>
      <c r="C26" s="29" t="s">
        <v>93</v>
      </c>
      <c r="D26" s="53">
        <v>18.14</v>
      </c>
      <c r="F26" s="5"/>
      <c r="G26" s="5" t="s">
        <v>374</v>
      </c>
      <c r="H26" s="17">
        <v>25</v>
      </c>
      <c r="I26" s="52">
        <v>29829</v>
      </c>
    </row>
    <row r="27" spans="1:14" x14ac:dyDescent="0.25">
      <c r="B27" s="7"/>
      <c r="C27" s="17"/>
      <c r="F27" s="5"/>
      <c r="G27" s="5" t="s">
        <v>374</v>
      </c>
      <c r="H27" s="17">
        <v>27</v>
      </c>
      <c r="I27" s="52">
        <v>31486</v>
      </c>
    </row>
    <row r="28" spans="1:14" x14ac:dyDescent="0.25">
      <c r="B28" s="7"/>
      <c r="C28" s="17"/>
      <c r="F28" s="5"/>
      <c r="G28" s="5" t="s">
        <v>374</v>
      </c>
      <c r="H28" s="17">
        <v>29</v>
      </c>
      <c r="I28" s="52">
        <v>33247</v>
      </c>
    </row>
    <row r="29" spans="1:14" x14ac:dyDescent="0.25">
      <c r="B29" s="7"/>
      <c r="C29" s="17"/>
      <c r="F29" s="5"/>
      <c r="G29" s="5" t="s">
        <v>374</v>
      </c>
      <c r="H29" s="17">
        <v>31</v>
      </c>
      <c r="I29" s="52">
        <v>35106</v>
      </c>
    </row>
    <row r="30" spans="1:14" x14ac:dyDescent="0.25">
      <c r="B30" s="7"/>
      <c r="C30" s="17"/>
      <c r="F30" s="5"/>
      <c r="G30" s="5" t="s">
        <v>374</v>
      </c>
      <c r="H30" s="17">
        <v>33</v>
      </c>
      <c r="I30" s="52">
        <v>37084</v>
      </c>
    </row>
    <row r="31" spans="1:14" x14ac:dyDescent="0.25">
      <c r="B31" s="7"/>
      <c r="C31" s="17"/>
      <c r="F31" s="5"/>
      <c r="G31" s="5" t="s">
        <v>374</v>
      </c>
      <c r="H31" s="17">
        <v>35</v>
      </c>
      <c r="I31" s="52">
        <v>39179</v>
      </c>
    </row>
    <row r="32" spans="1:14" x14ac:dyDescent="0.25">
      <c r="B32" s="7"/>
      <c r="C32" s="17"/>
      <c r="F32" s="5"/>
      <c r="G32" s="5" t="s">
        <v>374</v>
      </c>
      <c r="H32" s="17">
        <v>37</v>
      </c>
      <c r="I32" s="52">
        <v>41405</v>
      </c>
    </row>
    <row r="33" spans="2:9" ht="15.75" thickBot="1" x14ac:dyDescent="0.3">
      <c r="B33" s="7"/>
      <c r="C33" s="17"/>
      <c r="F33" s="8"/>
      <c r="G33" s="8" t="s">
        <v>374</v>
      </c>
      <c r="H33" s="18">
        <v>39</v>
      </c>
      <c r="I33" s="53">
        <v>43774</v>
      </c>
    </row>
    <row r="34" spans="2:9" x14ac:dyDescent="0.25">
      <c r="B34" s="7"/>
      <c r="C34" s="17"/>
    </row>
    <row r="35" spans="2:9" x14ac:dyDescent="0.25">
      <c r="B35" s="7"/>
      <c r="C35" s="17"/>
    </row>
    <row r="36" spans="2:9" x14ac:dyDescent="0.25">
      <c r="B36" s="7"/>
      <c r="C36" s="17"/>
    </row>
    <row r="37" spans="2:9" x14ac:dyDescent="0.25">
      <c r="B37" s="7"/>
      <c r="C37" s="17"/>
    </row>
    <row r="38" spans="2:9" x14ac:dyDescent="0.25">
      <c r="B38" s="7"/>
      <c r="C38" s="17"/>
    </row>
    <row r="39" spans="2:9" x14ac:dyDescent="0.25">
      <c r="B39" s="7"/>
      <c r="C39" s="17"/>
    </row>
    <row r="40" spans="2:9" x14ac:dyDescent="0.25">
      <c r="B40" s="7"/>
      <c r="C40" s="17"/>
    </row>
    <row r="41" spans="2:9" x14ac:dyDescent="0.25">
      <c r="B41" s="7"/>
      <c r="C41" s="17"/>
    </row>
    <row r="42" spans="2:9" x14ac:dyDescent="0.25">
      <c r="B42" s="7"/>
      <c r="C42" s="17"/>
    </row>
    <row r="43" spans="2:9" x14ac:dyDescent="0.25">
      <c r="B43" s="7"/>
      <c r="C43" s="17"/>
    </row>
    <row r="44" spans="2:9" x14ac:dyDescent="0.25">
      <c r="B44" s="7"/>
      <c r="C44" s="17"/>
    </row>
    <row r="45" spans="2:9" x14ac:dyDescent="0.25">
      <c r="B45" s="7"/>
      <c r="C45" s="17"/>
    </row>
    <row r="46" spans="2:9" x14ac:dyDescent="0.25">
      <c r="B46" s="7"/>
      <c r="C46" s="17"/>
    </row>
    <row r="47" spans="2:9" x14ac:dyDescent="0.25">
      <c r="B47" s="7"/>
      <c r="C47" s="17"/>
    </row>
    <row r="48" spans="2:9" x14ac:dyDescent="0.25">
      <c r="B48" s="7"/>
      <c r="C48" s="17"/>
    </row>
    <row r="49" spans="2:3" x14ac:dyDescent="0.25">
      <c r="B49" s="7"/>
      <c r="C49" s="17"/>
    </row>
    <row r="50" spans="2:3" x14ac:dyDescent="0.25">
      <c r="B50" s="7"/>
      <c r="C50" s="17"/>
    </row>
    <row r="51" spans="2:3" x14ac:dyDescent="0.25">
      <c r="B51" s="7"/>
      <c r="C51" s="17"/>
    </row>
    <row r="52" spans="2:3" x14ac:dyDescent="0.25">
      <c r="B52" s="7"/>
      <c r="C52" s="17"/>
    </row>
  </sheetData>
  <mergeCells count="1">
    <mergeCell ref="A5:X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D67C4-B427-4BB7-95E4-5A8EE2110EA7}">
  <dimension ref="A2:X37"/>
  <sheetViews>
    <sheetView topLeftCell="D7" workbookViewId="0">
      <selection activeCell="N24" sqref="N24"/>
    </sheetView>
  </sheetViews>
  <sheetFormatPr defaultRowHeight="15" x14ac:dyDescent="0.25"/>
  <cols>
    <col min="1" max="1" width="38" bestFit="1" customWidth="1"/>
    <col min="2" max="2" width="20.7109375" bestFit="1" customWidth="1"/>
    <col min="3" max="3" width="15.28515625" customWidth="1"/>
    <col min="4" max="4" width="12.7109375" customWidth="1"/>
    <col min="6" max="6" width="36" bestFit="1" customWidth="1"/>
    <col min="7" max="7" width="35.28515625" bestFit="1" customWidth="1"/>
    <col min="8" max="8" width="18.5703125" bestFit="1" customWidth="1"/>
    <col min="9" max="9" width="12.7109375" customWidth="1"/>
    <col min="11" max="11" width="36.28515625" bestFit="1" customWidth="1"/>
    <col min="12" max="12" width="27.1406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190</v>
      </c>
      <c r="D2" s="24"/>
      <c r="E2" s="24"/>
      <c r="F2" s="24"/>
      <c r="G2" s="24"/>
      <c r="H2" s="24"/>
    </row>
    <row r="5" spans="1:24" ht="18" x14ac:dyDescent="0.25">
      <c r="A5" s="105" t="s">
        <v>2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32"/>
      <c r="P5" s="32"/>
      <c r="Q5" s="32"/>
      <c r="R5" s="32"/>
      <c r="S5" s="32"/>
      <c r="T5" s="32"/>
      <c r="U5" s="32"/>
      <c r="V5" s="32"/>
      <c r="W5" s="32"/>
      <c r="X5" s="32"/>
    </row>
    <row r="6" spans="1:24" ht="15.75" thickBot="1" x14ac:dyDescent="0.3"/>
    <row r="7" spans="1:24" ht="19.5" thickBot="1" x14ac:dyDescent="0.35">
      <c r="A7" s="26" t="s">
        <v>3</v>
      </c>
      <c r="B7" s="27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4" t="s">
        <v>5</v>
      </c>
      <c r="K7" s="2" t="s">
        <v>3</v>
      </c>
      <c r="L7" s="3" t="s">
        <v>6</v>
      </c>
      <c r="M7" s="3" t="s">
        <v>4</v>
      </c>
      <c r="N7" s="4" t="s">
        <v>5</v>
      </c>
    </row>
    <row r="8" spans="1:24" x14ac:dyDescent="0.25">
      <c r="A8" s="33" t="s">
        <v>427</v>
      </c>
      <c r="B8" s="13" t="s">
        <v>191</v>
      </c>
      <c r="C8" s="16">
        <v>7</v>
      </c>
      <c r="D8" s="52">
        <v>25949</v>
      </c>
      <c r="F8" s="33" t="s">
        <v>428</v>
      </c>
      <c r="G8" s="11" t="s">
        <v>211</v>
      </c>
      <c r="H8" s="35">
        <v>16</v>
      </c>
      <c r="I8" s="55">
        <v>15.49</v>
      </c>
      <c r="K8" s="79" t="s">
        <v>429</v>
      </c>
      <c r="L8" s="22" t="s">
        <v>209</v>
      </c>
      <c r="M8" s="16">
        <v>23</v>
      </c>
      <c r="N8" s="55">
        <v>30418</v>
      </c>
    </row>
    <row r="9" spans="1:24" x14ac:dyDescent="0.25">
      <c r="A9" s="5"/>
      <c r="B9" s="14" t="s">
        <v>192</v>
      </c>
      <c r="C9" s="17">
        <v>10</v>
      </c>
      <c r="D9" s="52">
        <v>25949</v>
      </c>
      <c r="F9" s="5"/>
      <c r="G9" s="5" t="s">
        <v>212</v>
      </c>
      <c r="H9" s="34">
        <v>216</v>
      </c>
      <c r="I9" s="52">
        <v>17.86</v>
      </c>
      <c r="K9" s="80" t="s">
        <v>208</v>
      </c>
      <c r="L9" s="7" t="s">
        <v>209</v>
      </c>
      <c r="M9" s="17">
        <v>24</v>
      </c>
      <c r="N9" s="52">
        <v>31246</v>
      </c>
    </row>
    <row r="10" spans="1:24" x14ac:dyDescent="0.25">
      <c r="A10" s="5"/>
      <c r="B10" s="14" t="s">
        <v>193</v>
      </c>
      <c r="C10" s="17">
        <v>12</v>
      </c>
      <c r="D10" s="52">
        <v>25949</v>
      </c>
      <c r="F10" s="5"/>
      <c r="G10" s="5" t="s">
        <v>213</v>
      </c>
      <c r="H10" s="34">
        <v>316</v>
      </c>
      <c r="I10" s="52">
        <v>15.33</v>
      </c>
      <c r="K10" s="80"/>
      <c r="L10" s="7" t="s">
        <v>209</v>
      </c>
      <c r="M10" s="17">
        <v>25</v>
      </c>
      <c r="N10" s="52">
        <v>32099</v>
      </c>
    </row>
    <row r="11" spans="1:24" x14ac:dyDescent="0.25">
      <c r="A11" s="5"/>
      <c r="B11" s="14" t="s">
        <v>194</v>
      </c>
      <c r="C11" s="17">
        <v>13</v>
      </c>
      <c r="D11" s="52">
        <v>25949</v>
      </c>
      <c r="F11" s="5"/>
      <c r="G11" s="5" t="s">
        <v>214</v>
      </c>
      <c r="H11" s="34">
        <v>327</v>
      </c>
      <c r="I11" s="52">
        <v>20.62</v>
      </c>
      <c r="K11" s="80"/>
      <c r="L11" s="7" t="s">
        <v>209</v>
      </c>
      <c r="M11" s="17">
        <v>26</v>
      </c>
      <c r="N11" s="52">
        <v>32983</v>
      </c>
    </row>
    <row r="12" spans="1:24" x14ac:dyDescent="0.25">
      <c r="A12" s="5"/>
      <c r="B12" s="14" t="s">
        <v>195</v>
      </c>
      <c r="C12" s="17">
        <v>16</v>
      </c>
      <c r="D12" s="52">
        <v>25949</v>
      </c>
      <c r="F12" s="5"/>
      <c r="G12" s="5" t="s">
        <v>215</v>
      </c>
      <c r="H12" s="34">
        <v>328</v>
      </c>
      <c r="I12" s="52">
        <v>21.18</v>
      </c>
      <c r="K12" s="80"/>
      <c r="L12" s="7" t="s">
        <v>209</v>
      </c>
      <c r="M12" s="17">
        <v>27</v>
      </c>
      <c r="N12" s="52">
        <v>33901</v>
      </c>
    </row>
    <row r="13" spans="1:24" x14ac:dyDescent="0.25">
      <c r="A13" s="5"/>
      <c r="B13" s="14" t="s">
        <v>196</v>
      </c>
      <c r="C13" s="17">
        <v>21</v>
      </c>
      <c r="D13" s="52">
        <v>28808</v>
      </c>
      <c r="F13" s="5"/>
      <c r="G13" s="5" t="s">
        <v>216</v>
      </c>
      <c r="H13" s="34">
        <v>329</v>
      </c>
      <c r="I13" s="52">
        <v>21.79</v>
      </c>
      <c r="K13" s="80"/>
      <c r="L13" s="7" t="s">
        <v>209</v>
      </c>
      <c r="M13" s="17">
        <v>28</v>
      </c>
      <c r="N13" s="52">
        <v>34843</v>
      </c>
    </row>
    <row r="14" spans="1:24" x14ac:dyDescent="0.25">
      <c r="A14" s="5"/>
      <c r="B14" s="14" t="s">
        <v>197</v>
      </c>
      <c r="C14" s="17">
        <v>22</v>
      </c>
      <c r="D14" s="52">
        <v>29594</v>
      </c>
      <c r="F14" s="5"/>
      <c r="G14" s="5" t="s">
        <v>217</v>
      </c>
      <c r="H14" s="34">
        <v>330</v>
      </c>
      <c r="I14" s="52">
        <v>22.4</v>
      </c>
      <c r="K14" s="80"/>
      <c r="L14" s="7" t="s">
        <v>209</v>
      </c>
      <c r="M14" s="17">
        <v>29</v>
      </c>
      <c r="N14" s="52">
        <v>35821</v>
      </c>
    </row>
    <row r="15" spans="1:24" x14ac:dyDescent="0.25">
      <c r="A15" s="5"/>
      <c r="B15" s="14" t="s">
        <v>198</v>
      </c>
      <c r="C15" s="17">
        <v>25</v>
      </c>
      <c r="D15" s="52">
        <v>32099</v>
      </c>
      <c r="F15" s="5"/>
      <c r="G15" s="5" t="s">
        <v>218</v>
      </c>
      <c r="H15" s="34">
        <v>331</v>
      </c>
      <c r="I15" s="52">
        <v>23.04</v>
      </c>
      <c r="K15" s="80"/>
      <c r="L15" s="7" t="s">
        <v>209</v>
      </c>
      <c r="M15" s="17">
        <v>30</v>
      </c>
      <c r="N15" s="52">
        <v>36822</v>
      </c>
    </row>
    <row r="16" spans="1:24" x14ac:dyDescent="0.25">
      <c r="A16" s="5"/>
      <c r="B16" s="14" t="s">
        <v>199</v>
      </c>
      <c r="C16" s="17">
        <v>27</v>
      </c>
      <c r="D16" s="52">
        <v>33901</v>
      </c>
      <c r="F16" s="5"/>
      <c r="G16" s="5" t="s">
        <v>219</v>
      </c>
      <c r="H16" s="34">
        <v>332</v>
      </c>
      <c r="I16" s="52">
        <v>23.69</v>
      </c>
      <c r="K16" s="80"/>
      <c r="L16" s="7" t="s">
        <v>209</v>
      </c>
      <c r="M16" s="17">
        <v>31</v>
      </c>
      <c r="N16" s="52">
        <v>37843</v>
      </c>
    </row>
    <row r="17" spans="1:14" x14ac:dyDescent="0.25">
      <c r="A17" s="5"/>
      <c r="B17" s="14" t="s">
        <v>200</v>
      </c>
      <c r="C17" s="17">
        <v>30</v>
      </c>
      <c r="D17" s="52">
        <v>36822</v>
      </c>
      <c r="F17" s="5"/>
      <c r="G17" s="5" t="s">
        <v>220</v>
      </c>
      <c r="H17" s="34">
        <v>333</v>
      </c>
      <c r="I17" s="52">
        <v>24.35</v>
      </c>
      <c r="K17" s="80"/>
      <c r="L17" s="7" t="s">
        <v>209</v>
      </c>
      <c r="M17" s="17">
        <v>32</v>
      </c>
      <c r="N17" s="52">
        <v>38916</v>
      </c>
    </row>
    <row r="18" spans="1:14" x14ac:dyDescent="0.25">
      <c r="A18" s="5"/>
      <c r="B18" s="14" t="s">
        <v>201</v>
      </c>
      <c r="C18" s="17">
        <v>36</v>
      </c>
      <c r="D18" s="52">
        <v>43469</v>
      </c>
      <c r="F18" s="5"/>
      <c r="G18" s="5" t="s">
        <v>221</v>
      </c>
      <c r="H18" s="34">
        <v>334</v>
      </c>
      <c r="I18" s="52">
        <v>25.04</v>
      </c>
      <c r="K18" s="80"/>
      <c r="L18" s="7" t="s">
        <v>209</v>
      </c>
      <c r="M18" s="17">
        <v>33</v>
      </c>
      <c r="N18" s="52">
        <v>39996</v>
      </c>
    </row>
    <row r="19" spans="1:14" ht="14.45" customHeight="1" thickBot="1" x14ac:dyDescent="0.35">
      <c r="A19" s="5"/>
      <c r="B19" s="14" t="s">
        <v>453</v>
      </c>
      <c r="C19" s="17">
        <v>37</v>
      </c>
      <c r="D19" s="52">
        <v>44699</v>
      </c>
      <c r="F19" s="5"/>
      <c r="G19" s="5" t="s">
        <v>222</v>
      </c>
      <c r="H19" s="34">
        <v>416</v>
      </c>
      <c r="I19" s="52">
        <v>22.35</v>
      </c>
      <c r="K19" s="84"/>
      <c r="L19" s="9" t="s">
        <v>209</v>
      </c>
      <c r="M19" s="18">
        <v>34</v>
      </c>
      <c r="N19" s="53">
        <v>41126</v>
      </c>
    </row>
    <row r="20" spans="1:14" x14ac:dyDescent="0.25">
      <c r="A20" s="5"/>
      <c r="B20" s="14" t="s">
        <v>454</v>
      </c>
      <c r="C20" s="17">
        <v>38</v>
      </c>
      <c r="D20" s="52">
        <v>45967</v>
      </c>
      <c r="F20" s="5"/>
      <c r="G20" s="5" t="s">
        <v>223</v>
      </c>
      <c r="H20" s="34">
        <v>427</v>
      </c>
      <c r="I20" s="52">
        <v>30.26</v>
      </c>
      <c r="K20" s="31"/>
      <c r="L20" s="7"/>
      <c r="M20" s="17"/>
    </row>
    <row r="21" spans="1:14" ht="15.75" thickBot="1" x14ac:dyDescent="0.3">
      <c r="A21" s="5"/>
      <c r="B21" s="14" t="s">
        <v>455</v>
      </c>
      <c r="C21" s="17">
        <v>39</v>
      </c>
      <c r="D21" s="52">
        <v>47277</v>
      </c>
      <c r="F21" s="5"/>
      <c r="G21" s="5" t="s">
        <v>224</v>
      </c>
      <c r="H21" s="34">
        <v>428</v>
      </c>
      <c r="I21" s="52">
        <v>31.14</v>
      </c>
      <c r="L21" s="7"/>
      <c r="M21" s="17"/>
    </row>
    <row r="22" spans="1:14" ht="19.5" thickBot="1" x14ac:dyDescent="0.35">
      <c r="A22" s="5"/>
      <c r="B22" s="14" t="s">
        <v>202</v>
      </c>
      <c r="C22" s="17">
        <v>42</v>
      </c>
      <c r="D22" s="52">
        <v>51426</v>
      </c>
      <c r="F22" s="5"/>
      <c r="G22" s="5" t="s">
        <v>225</v>
      </c>
      <c r="H22" s="34">
        <v>429</v>
      </c>
      <c r="I22" s="52">
        <v>32.03</v>
      </c>
      <c r="K22" s="2" t="s">
        <v>3</v>
      </c>
      <c r="L22" s="3" t="s">
        <v>6</v>
      </c>
      <c r="M22" s="3" t="s">
        <v>4</v>
      </c>
      <c r="N22" s="4" t="s">
        <v>5</v>
      </c>
    </row>
    <row r="23" spans="1:14" x14ac:dyDescent="0.25">
      <c r="A23" s="5"/>
      <c r="B23" s="14" t="s">
        <v>203</v>
      </c>
      <c r="C23" s="17">
        <v>48</v>
      </c>
      <c r="D23" s="52">
        <v>60741</v>
      </c>
      <c r="F23" s="5"/>
      <c r="G23" s="5" t="s">
        <v>226</v>
      </c>
      <c r="H23" s="34">
        <v>430</v>
      </c>
      <c r="I23" s="52">
        <v>32.950000000000003</v>
      </c>
      <c r="K23" s="79" t="s">
        <v>429</v>
      </c>
      <c r="L23" s="13" t="s">
        <v>209</v>
      </c>
      <c r="M23" s="16">
        <v>16</v>
      </c>
      <c r="N23" s="55">
        <v>25949</v>
      </c>
    </row>
    <row r="24" spans="1:14" x14ac:dyDescent="0.25">
      <c r="A24" s="5"/>
      <c r="B24" s="14" t="s">
        <v>204</v>
      </c>
      <c r="C24" s="17">
        <v>49</v>
      </c>
      <c r="D24" s="52">
        <v>62494</v>
      </c>
      <c r="F24" s="5"/>
      <c r="G24" s="5" t="s">
        <v>227</v>
      </c>
      <c r="H24" s="34">
        <v>431</v>
      </c>
      <c r="I24" s="52">
        <v>33.89</v>
      </c>
      <c r="K24" s="80" t="s">
        <v>210</v>
      </c>
      <c r="L24" s="14" t="s">
        <v>209</v>
      </c>
      <c r="M24" s="17">
        <v>17</v>
      </c>
      <c r="N24" s="52">
        <v>25978</v>
      </c>
    </row>
    <row r="25" spans="1:14" x14ac:dyDescent="0.25">
      <c r="A25" s="5"/>
      <c r="B25" s="14" t="s">
        <v>205</v>
      </c>
      <c r="C25" s="17">
        <v>50</v>
      </c>
      <c r="D25" s="52">
        <v>64293</v>
      </c>
      <c r="F25" s="5"/>
      <c r="G25" s="5" t="s">
        <v>228</v>
      </c>
      <c r="H25" s="34">
        <v>432</v>
      </c>
      <c r="I25" s="52">
        <v>34.880000000000003</v>
      </c>
      <c r="K25" s="5"/>
      <c r="L25" s="14" t="s">
        <v>209</v>
      </c>
      <c r="M25" s="17">
        <v>18</v>
      </c>
      <c r="N25" s="52">
        <v>26675</v>
      </c>
    </row>
    <row r="26" spans="1:14" x14ac:dyDescent="0.25">
      <c r="A26" s="5"/>
      <c r="B26" s="14" t="s">
        <v>206</v>
      </c>
      <c r="C26" s="17">
        <v>51</v>
      </c>
      <c r="D26" s="52">
        <v>66154</v>
      </c>
      <c r="F26" s="5"/>
      <c r="G26" s="5" t="s">
        <v>229</v>
      </c>
      <c r="H26" s="34">
        <v>433</v>
      </c>
      <c r="I26" s="52">
        <v>35.89</v>
      </c>
      <c r="K26" s="5"/>
      <c r="L26" s="14" t="s">
        <v>209</v>
      </c>
      <c r="M26" s="17">
        <v>19</v>
      </c>
      <c r="N26" s="52">
        <v>27394</v>
      </c>
    </row>
    <row r="27" spans="1:14" x14ac:dyDescent="0.25">
      <c r="A27" s="5"/>
      <c r="B27" s="14" t="s">
        <v>443</v>
      </c>
      <c r="C27" s="17">
        <v>54</v>
      </c>
      <c r="D27" s="52">
        <v>71291</v>
      </c>
      <c r="F27" s="5"/>
      <c r="G27" s="5" t="s">
        <v>230</v>
      </c>
      <c r="H27" s="34">
        <v>434</v>
      </c>
      <c r="I27" s="52">
        <v>36.9</v>
      </c>
      <c r="K27" s="5"/>
      <c r="L27" s="14" t="s">
        <v>209</v>
      </c>
      <c r="M27" s="17">
        <v>20</v>
      </c>
      <c r="N27" s="52">
        <v>28046</v>
      </c>
    </row>
    <row r="28" spans="1:14" ht="15.75" thickBot="1" x14ac:dyDescent="0.3">
      <c r="A28" s="8"/>
      <c r="B28" s="15" t="s">
        <v>207</v>
      </c>
      <c r="C28" s="18">
        <v>55</v>
      </c>
      <c r="D28" s="53">
        <v>74336</v>
      </c>
      <c r="F28" s="8"/>
      <c r="G28" s="8" t="s">
        <v>231</v>
      </c>
      <c r="H28" s="29" t="s">
        <v>231</v>
      </c>
      <c r="I28" s="53">
        <v>20.6</v>
      </c>
      <c r="K28" s="5"/>
      <c r="L28" s="14" t="s">
        <v>209</v>
      </c>
      <c r="M28" s="17">
        <v>21</v>
      </c>
      <c r="N28" s="52">
        <v>28807</v>
      </c>
    </row>
    <row r="29" spans="1:14" ht="15.75" thickBot="1" x14ac:dyDescent="0.3">
      <c r="A29" s="5"/>
      <c r="B29" s="7"/>
      <c r="C29" s="17"/>
      <c r="K29" s="8"/>
      <c r="L29" s="15" t="s">
        <v>209</v>
      </c>
      <c r="M29" s="18">
        <v>22</v>
      </c>
      <c r="N29" s="53">
        <v>29594</v>
      </c>
    </row>
    <row r="30" spans="1:14" x14ac:dyDescent="0.25">
      <c r="A30" s="5"/>
      <c r="B30" s="7"/>
      <c r="C30" s="17"/>
    </row>
    <row r="31" spans="1:14" ht="15.75" thickBot="1" x14ac:dyDescent="0.3"/>
    <row r="32" spans="1:14" ht="19.5" thickBot="1" x14ac:dyDescent="0.35">
      <c r="K32" s="2" t="s">
        <v>3</v>
      </c>
      <c r="L32" s="3" t="s">
        <v>6</v>
      </c>
      <c r="M32" s="3" t="s">
        <v>4</v>
      </c>
      <c r="N32" s="4" t="s">
        <v>5</v>
      </c>
    </row>
    <row r="33" spans="11:14" x14ac:dyDescent="0.25">
      <c r="K33" s="33" t="s">
        <v>430</v>
      </c>
      <c r="L33" s="11" t="s">
        <v>449</v>
      </c>
      <c r="M33" s="35">
        <v>36</v>
      </c>
      <c r="N33" s="55">
        <v>41577</v>
      </c>
    </row>
    <row r="34" spans="11:14" x14ac:dyDescent="0.25">
      <c r="K34" s="5"/>
      <c r="L34" s="5" t="s">
        <v>449</v>
      </c>
      <c r="M34" s="34">
        <v>37</v>
      </c>
      <c r="N34" s="52">
        <v>42749</v>
      </c>
    </row>
    <row r="35" spans="11:14" x14ac:dyDescent="0.25">
      <c r="K35" s="5"/>
      <c r="L35" s="5" t="s">
        <v>449</v>
      </c>
      <c r="M35" s="34">
        <v>38</v>
      </c>
      <c r="N35" s="52">
        <v>43960</v>
      </c>
    </row>
    <row r="36" spans="11:14" x14ac:dyDescent="0.25">
      <c r="K36" s="5"/>
      <c r="L36" s="5" t="s">
        <v>449</v>
      </c>
      <c r="M36" s="34">
        <v>39</v>
      </c>
      <c r="N36" s="52">
        <v>45205</v>
      </c>
    </row>
    <row r="37" spans="11:14" ht="15.75" thickBot="1" x14ac:dyDescent="0.3">
      <c r="K37" s="8"/>
      <c r="L37" s="8" t="s">
        <v>449</v>
      </c>
      <c r="M37" s="36">
        <v>40</v>
      </c>
      <c r="N37" s="53">
        <v>46484</v>
      </c>
    </row>
  </sheetData>
  <mergeCells count="1">
    <mergeCell ref="A5:N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4c77c76-032b-4bfc-980b-91f8dd2d7297">
      <Terms xmlns="http://schemas.microsoft.com/office/infopath/2007/PartnerControls"/>
    </lcf76f155ced4ddcb4097134ff3c332f>
    <TaxCatchAll xmlns="ce2ac1d8-6fea-4271-8638-c4e9f1bdf79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FE1D575F8B634096719334F51661EB" ma:contentTypeVersion="12" ma:contentTypeDescription="Create a new document." ma:contentTypeScope="" ma:versionID="f820a318b78109c31802f1d7db27d817">
  <xsd:schema xmlns:xsd="http://www.w3.org/2001/XMLSchema" xmlns:xs="http://www.w3.org/2001/XMLSchema" xmlns:p="http://schemas.microsoft.com/office/2006/metadata/properties" xmlns:ns2="44c77c76-032b-4bfc-980b-91f8dd2d7297" xmlns:ns3="ce2ac1d8-6fea-4271-8638-c4e9f1bdf79d" targetNamespace="http://schemas.microsoft.com/office/2006/metadata/properties" ma:root="true" ma:fieldsID="457831d64d73c478bc8724f9375d087e" ns2:_="" ns3:_="">
    <xsd:import namespace="44c77c76-032b-4bfc-980b-91f8dd2d7297"/>
    <xsd:import namespace="ce2ac1d8-6fea-4271-8638-c4e9f1bdf7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c77c76-032b-4bfc-980b-91f8dd2d72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1a74f9a-44e0-4b84-b5c3-94ae48c49d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2ac1d8-6fea-4271-8638-c4e9f1bdf79d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634ab6e6-9eca-472a-8511-09502832f249}" ma:internalName="TaxCatchAll" ma:showField="CatchAllData" ma:web="ce2ac1d8-6fea-4271-8638-c4e9f1bdf7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BB89E55-F2B7-4BFB-B42E-6BB527DF5D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D578BD-093C-4358-91F5-0F0B66D92977}">
  <ds:schemaRefs>
    <ds:schemaRef ds:uri="http://schemas.microsoft.com/office/2006/metadata/properties"/>
    <ds:schemaRef ds:uri="http://schemas.microsoft.com/office/infopath/2007/PartnerControls"/>
    <ds:schemaRef ds:uri="44c77c76-032b-4bfc-980b-91f8dd2d7297"/>
    <ds:schemaRef ds:uri="ce2ac1d8-6fea-4271-8638-c4e9f1bdf79d"/>
  </ds:schemaRefs>
</ds:datastoreItem>
</file>

<file path=customXml/itemProps3.xml><?xml version="1.0" encoding="utf-8"?>
<ds:datastoreItem xmlns:ds="http://schemas.openxmlformats.org/officeDocument/2006/customXml" ds:itemID="{F0417077-F98B-4061-9DBA-C91FC15F05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c77c76-032b-4bfc-980b-91f8dd2d7297"/>
    <ds:schemaRef ds:uri="ce2ac1d8-6fea-4271-8638-c4e9f1bdf7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NCG Payscales Summary</vt:lpstr>
      <vt:lpstr>Professional Services</vt:lpstr>
      <vt:lpstr>Carlisle College</vt:lpstr>
      <vt:lpstr>Kidderminster College</vt:lpstr>
      <vt:lpstr>Lewisham College</vt:lpstr>
      <vt:lpstr>Newcastle College</vt:lpstr>
      <vt:lpstr>Newcastle 6th Form College</vt:lpstr>
      <vt:lpstr>Southwark College</vt:lpstr>
      <vt:lpstr>West Lancashire College</vt:lpstr>
      <vt:lpstr>Annualised Payscales</vt:lpstr>
      <vt:lpstr>National Minimum Wage</vt:lpstr>
      <vt:lpstr>Real Living Wage</vt:lpstr>
    </vt:vector>
  </TitlesOfParts>
  <Company>NCG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 Carroll</dc:creator>
  <cp:lastModifiedBy>Julie Carroll</cp:lastModifiedBy>
  <dcterms:created xsi:type="dcterms:W3CDTF">2023-08-18T11:27:04Z</dcterms:created>
  <dcterms:modified xsi:type="dcterms:W3CDTF">2026-04-01T10:41:21Z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0x010100AFFE1D575F8B634096719334F51661EB</vt:lpwstr>
  </property>
  <property fmtid="{D5CDD505-2E9C-101B-9397-08002B2CF9AE}" pid="3" name="Order">
    <vt:r8>573800</vt:r8>
  </property>
  <property fmtid="{D5CDD505-2E9C-101B-9397-08002B2CF9AE}" pid="4" name="MediaServiceImageTags">
    <vt:lpwstr/>
  </property>
</Properties>
</file>